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7" i="1"/>
  <c r="F26" s="1"/>
  <c r="F25" s="1"/>
  <c r="G75" l="1"/>
  <c r="G70"/>
  <c r="F81"/>
  <c r="F174"/>
  <c r="F173" s="1"/>
  <c r="F172" s="1"/>
  <c r="F171" s="1"/>
  <c r="F198"/>
  <c r="F34"/>
  <c r="F211"/>
  <c r="F210" s="1"/>
  <c r="F204"/>
  <c r="F184"/>
  <c r="F183" s="1"/>
  <c r="F182" s="1"/>
  <c r="F181" s="1"/>
  <c r="F167"/>
  <c r="F163"/>
  <c r="F110"/>
  <c r="F109" s="1"/>
  <c r="F155"/>
  <c r="F159"/>
  <c r="F151"/>
  <c r="F142"/>
  <c r="F141" s="1"/>
  <c r="F130"/>
  <c r="F129" s="1"/>
  <c r="F128" s="1"/>
  <c r="F96"/>
  <c r="F101"/>
  <c r="F100" s="1"/>
  <c r="F91"/>
  <c r="F84"/>
  <c r="F69"/>
  <c r="F68" s="1"/>
  <c r="F62"/>
  <c r="F61" s="1"/>
  <c r="F60" s="1"/>
  <c r="F59" s="1"/>
  <c r="F47"/>
  <c r="F46" s="1"/>
  <c r="F45" s="1"/>
  <c r="F33" l="1"/>
  <c r="F32" s="1"/>
  <c r="F19" s="1"/>
  <c r="F90"/>
  <c r="G69"/>
  <c r="G68" s="1"/>
  <c r="F77"/>
  <c r="F67" s="1"/>
  <c r="F140"/>
  <c r="F139" s="1"/>
  <c r="F108" s="1"/>
  <c r="G216" l="1"/>
  <c r="G67"/>
  <c r="F216"/>
</calcChain>
</file>

<file path=xl/sharedStrings.xml><?xml version="1.0" encoding="utf-8"?>
<sst xmlns="http://schemas.openxmlformats.org/spreadsheetml/2006/main" count="639" uniqueCount="180">
  <si>
    <t>Наименование</t>
  </si>
  <si>
    <t>Рз</t>
  </si>
  <si>
    <t>ПР</t>
  </si>
  <si>
    <t>ЦСР</t>
  </si>
  <si>
    <t>ВР</t>
  </si>
  <si>
    <t>Сумма на год (тыс. рублей)</t>
  </si>
  <si>
    <t>В том числе за счет субвенций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</si>
  <si>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</si>
  <si>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</si>
  <si>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</si>
  <si>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Глава (высшее должностное лицо)муниципального образования. Глава, исполняющий полномочия председателя представительного органа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</si>
  <si>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</si>
  <si>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 ) органов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</si>
  <si>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</si>
  <si>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Расходы на обеспечение функций органов местного самоуправления</t>
  </si>
  <si>
    <t>Межбюджетные трансферты</t>
  </si>
  <si>
    <t>Иные межбюджетные трансферты</t>
  </si>
  <si>
    <t>Иные закупки товаров, работ и услуг для обеспечения государственных (муниципальных) нужд</t>
  </si>
  <si>
    <t>Резервные фонды</t>
  </si>
  <si>
    <t>Резервные фонды муниципального образования</t>
  </si>
  <si>
    <t>Иные бюджетные ассигнования</t>
  </si>
  <si>
    <t>Резервные средства</t>
  </si>
  <si>
    <t>Другие общегосударственные вопросы</t>
  </si>
  <si>
    <t>Прочие мероприятия органов местного самоуправления</t>
  </si>
  <si>
    <t>Уплата налогов, сборов и иных платежей</t>
  </si>
  <si>
    <t>Программа "Развитие муниципальной службы в городском поселении Куминский на 2014-2016годы и на период до 2020 года"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</si>
  <si>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</si>
  <si>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</si>
  <si>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</si>
  <si>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</si>
  <si>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Органы юстиции</t>
  </si>
  <si>
    <t>Субвенции бюджетам на осуществление полномочий по государственной регистрации актов гражданского состояния из федерального бюджета</t>
  </si>
  <si>
    <t>Субвенции бюджетам на осуществление полномочий по государственной регистрации актов гражданского состояния из окружного бюджета</t>
  </si>
  <si>
    <t>Другие вопросы в области национальной безопасности и правоохранительной деятельности</t>
  </si>
  <si>
    <t>Комплексная программа "Профилактика терроризма и экстремизма на территории городское поселение Куминский на 2014-2016 годы и на период до 2020 года"</t>
  </si>
  <si>
    <t>Национальная экономика</t>
  </si>
  <si>
    <t>Общеэкономические вопросы</t>
  </si>
  <si>
    <t>Мероприятия по содействию трудоустройства граждан</t>
  </si>
  <si>
    <t>Дорожное хозяйство (дорожные фонды)</t>
  </si>
  <si>
    <t>Связь и информатика</t>
  </si>
  <si>
    <t>Отдельные мероприятия в области информационно-коммуникационных технологий и связи</t>
  </si>
  <si>
    <t>Программа "Повышение эффективности бюджетных расходов муниципального образования городское поселение Куминский на 2014-2016 годы и на период до 2020 года".</t>
  </si>
  <si>
    <t>Жилищно-коммунальное хозяйство</t>
  </si>
  <si>
    <t>Жилищное хозяйство</t>
  </si>
  <si>
    <t>Коммунальное хозяйство</t>
  </si>
  <si>
    <t xml:space="preserve">Благоустройство </t>
  </si>
  <si>
    <t>Другие вопросы в области жилищно-коммунального хозяйства</t>
  </si>
  <si>
    <t>Образование</t>
  </si>
  <si>
    <t>Молодежная политика и оздоровление детей</t>
  </si>
  <si>
    <t>Обеспечение деятельности подведомственных учреждений</t>
  </si>
  <si>
    <t>Расходы на выплату персоналу  казенных учреждений</t>
  </si>
  <si>
    <t xml:space="preserve">Культура и кинематография </t>
  </si>
  <si>
    <t>Культура</t>
  </si>
  <si>
    <t>Реализация Указов Президента Российской Федерации</t>
  </si>
  <si>
    <t>Софинансирование на исполнение Указов Президента Российской Федерации</t>
  </si>
  <si>
    <t>Социальная политика</t>
  </si>
  <si>
    <t>Пенсионное обеспечение</t>
  </si>
  <si>
    <t>Пенсии за выслугу лет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</si>
  <si>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</si>
  <si>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</si>
  <si>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Физическая культура и спорт</t>
  </si>
  <si>
    <t xml:space="preserve">Физическая культура </t>
  </si>
  <si>
    <t>Мероприятия в области здравоохранения, спорта и физической культуры, туризма</t>
  </si>
  <si>
    <t>Средства массовой информации</t>
  </si>
  <si>
    <t>Другие вопросы в области средств массовой информации</t>
  </si>
  <si>
    <t xml:space="preserve">Мероприятия в сфере средств массовой информации </t>
  </si>
  <si>
    <t>ИТОГО</t>
  </si>
  <si>
    <t xml:space="preserve">Распределение бюджетных ассигнований по разделам, подразделам, </t>
  </si>
  <si>
    <t xml:space="preserve">целевым статьям (муниципальным программам поселения и </t>
  </si>
  <si>
    <t xml:space="preserve">непрограммным направлениям деятельности), </t>
  </si>
  <si>
    <t>группам и подгруппам видов расходов классификации</t>
  </si>
  <si>
    <t xml:space="preserve">расходов бюджета муниципального образования </t>
  </si>
  <si>
    <t>городское поселение Куминский</t>
  </si>
  <si>
    <t>Программа "Автомобильные дороги городского поселения Куминский, текущий ремонт и содержание на 2014-2016 годы и на период до 2020 года"</t>
  </si>
  <si>
    <t>01</t>
  </si>
  <si>
    <t>02</t>
  </si>
  <si>
    <t>04</t>
  </si>
  <si>
    <t>03</t>
  </si>
  <si>
    <t>09</t>
  </si>
  <si>
    <t>05</t>
  </si>
  <si>
    <t>07</t>
  </si>
  <si>
    <t>08</t>
  </si>
  <si>
    <t>0400000000</t>
  </si>
  <si>
    <t>Мероприятия  по реконструкции, расширению, модернизации, строительству и капитальному ремонту объектов коммунального комплекса (подготовка к осенне зимнему периоду) (бюджет автономного округа)</t>
  </si>
  <si>
    <t>Мероприятия  по реконструкции, расширению, модернизации, строительству и капитальному ремонту объектов коммунального комплекса (подготовка к осенне зимнему периоду) (бюджет района)</t>
  </si>
  <si>
    <t>Закупка товаров, работ и услуг для обеспечения государственных (муниципальных) нужд</t>
  </si>
  <si>
    <t>Расходы на выплату персоналу казенных учреждений</t>
  </si>
  <si>
    <t>Расходы на выплаты персоналу государственных (муниципальных) органов</t>
  </si>
  <si>
    <t>0300000000</t>
  </si>
  <si>
    <t>0200000000</t>
  </si>
  <si>
    <t>60000D9300</t>
  </si>
  <si>
    <t>0100000000</t>
  </si>
  <si>
    <t>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</si>
  <si>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</si>
  <si>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Мероприятия по созданию условий для деятельности народных дружин</t>
  </si>
  <si>
    <t>6000082300</t>
  </si>
  <si>
    <t xml:space="preserve"> </t>
  </si>
  <si>
    <t>Мероприятия по софинансированию  создания условий для деятельности народных дружин</t>
  </si>
  <si>
    <t>60000S2300</t>
  </si>
  <si>
    <t>Приложение 6</t>
  </si>
  <si>
    <t>14</t>
  </si>
  <si>
    <t>Программа "Защита населения и территории от чрезвычайных ситуаций, обеспечение пожарной безопасности в городском поселении Куминский на 2015 - 2020 годы"</t>
  </si>
  <si>
    <t>0700000000</t>
  </si>
  <si>
    <t>6000070010</t>
  </si>
  <si>
    <t>Непрограмные расходы на реализацию мероприятия "Предоставление субсидии на возмещение недополученных доходов"</t>
  </si>
  <si>
    <t>Программа "Благоустройство муниципального образования горордское поселение Куминский на 2016 - 2018 годы и на период до 2020 года"</t>
  </si>
  <si>
    <t xml:space="preserve">к решению Совета депутатов городского </t>
  </si>
  <si>
    <t>13</t>
  </si>
  <si>
    <t>0800000000</t>
  </si>
  <si>
    <t>0810000000</t>
  </si>
  <si>
    <t>0840000000</t>
  </si>
  <si>
    <t>0820000000</t>
  </si>
  <si>
    <t>0830000000</t>
  </si>
  <si>
    <t>0850000000</t>
  </si>
  <si>
    <t>Мероприятие "Организация освещения улиц"</t>
  </si>
  <si>
    <t>0810100000</t>
  </si>
  <si>
    <t>Мероприятие "Ремонт уличного освещения, монтаж уличных светильников, замена ламп)</t>
  </si>
  <si>
    <t>0810200000</t>
  </si>
  <si>
    <t>Мероприятие "Приобретение материалов для нужд уличного освещения"</t>
  </si>
  <si>
    <t>0810300000</t>
  </si>
  <si>
    <t xml:space="preserve">Подпрограмма "Содержание уличного освещения"                                                                      </t>
  </si>
  <si>
    <t>Подпрограмма "Озеленение"</t>
  </si>
  <si>
    <t>Мероприятие "Высадка кустарников"</t>
  </si>
  <si>
    <t>0830100000</t>
  </si>
  <si>
    <t>Подпрограмма "Содержание мест захоронения"</t>
  </si>
  <si>
    <t>Мероприятие "Содержание мест захоронения"</t>
  </si>
  <si>
    <t>0820200000</t>
  </si>
  <si>
    <t>Подпрограмма "Санитарная очистка поселка"</t>
  </si>
  <si>
    <t>Мероприятие "Санитарная очистка поселка, уборка несанкционированных свалок"</t>
  </si>
  <si>
    <t>Подпрограмма "Прочие мероприятия по благоустройству"</t>
  </si>
  <si>
    <t>0840300000</t>
  </si>
  <si>
    <t>Мероприятие "Прочие мероприятия по благоустройству"</t>
  </si>
  <si>
    <t>0850100000</t>
  </si>
  <si>
    <t xml:space="preserve">поселения Куминский </t>
  </si>
  <si>
    <t>на 2018 год</t>
  </si>
  <si>
    <t>6000059300</t>
  </si>
  <si>
    <t>0200092400</t>
  </si>
  <si>
    <t>6000002400</t>
  </si>
  <si>
    <t>0100192400</t>
  </si>
  <si>
    <t>0720192400</t>
  </si>
  <si>
    <t>0400192400</t>
  </si>
  <si>
    <t>0300092400</t>
  </si>
  <si>
    <t>0500000000</t>
  </si>
  <si>
    <t>0500192400</t>
  </si>
  <si>
    <t>0500292400</t>
  </si>
  <si>
    <t>0500492400</t>
  </si>
  <si>
    <t>0500592400</t>
  </si>
  <si>
    <t>0500692400</t>
  </si>
  <si>
    <t>Безвозмездные перечисления организациям за исключением государственных и муниципальных организаций</t>
  </si>
  <si>
    <t>0500100000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</si>
  <si>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 и на период до 2020 года"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</si>
  <si>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 и на период до 2020 года" (замена очажных печей)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</si>
  <si>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 и на период до 2020 года" (замена кровли квартир)</t>
  </si>
  <si>
    <t>0500200000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</si>
  <si>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 и на период до 2020 года" (изготовление технической документации)</t>
  </si>
  <si>
    <t>0500400000</t>
  </si>
  <si>
    <t>0500500000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</si>
  <si>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 и на период до 2020 года" (содержание общего имущества многоквартирных домов)</t>
  </si>
  <si>
    <t>0500600000</t>
  </si>
  <si>
    <t>0810196100</t>
  </si>
  <si>
    <t>0810296100</t>
  </si>
  <si>
    <t>0810396100</t>
  </si>
  <si>
    <t>0820296400</t>
  </si>
  <si>
    <t>0830196300</t>
  </si>
  <si>
    <t>0840396500</t>
  </si>
  <si>
    <t>Обеспечение проведения выборов и референдумов</t>
  </si>
  <si>
    <t>6000000000</t>
  </si>
  <si>
    <t>Проведение выборов в представительные органы муниципального образования</t>
  </si>
  <si>
    <t>6002000000</t>
  </si>
  <si>
    <t>6002020240</t>
  </si>
  <si>
    <t>Программа "Поддержка жилищного хозяйства и капитальный ремонт муниципального жилищного фонда в городском поселении Куминский на 2017 - 2019 годы и на период до 2020 года" (взносы на капитальный ремонт многоквартирных домов, софинансирование мероприятий по капитальному ремонту многоквартирных домов)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</si>
  <si>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</si>
  <si>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0850196500</t>
  </si>
  <si>
    <t>Проведение выборов главы муниципального образования</t>
  </si>
  <si>
    <t>6002030240</t>
  </si>
  <si>
    <t>от «21» декабря 2017 года № 255</t>
  </si>
  <si>
    <t>6000082590</t>
  </si>
  <si>
    <t>60000S2590</t>
  </si>
  <si>
    <t>6000082580</t>
  </si>
  <si>
    <t>60000S2580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</si>
</sst>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1" fillId="0" borderId="0" xfId="0" applyFont="1" applyFill="1" applyAlignment="1">
      <alignment horizontal="left" indent="15"/>
    </xf>
    <xf numFmtId="0" fontId="3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1" xfId="0" applyFont="1" applyFill="1" applyBorder="1" applyAlignment="1">
      <alignment wrapText="1"/>
    </xf>
    <xf numFmtId="49" fontId="7" fillId="0" borderId="0" xfId="0" applyNumberFormat="1" applyFont="1" applyFill="1"/>
    <xf numFmtId="49" fontId="1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right" wrapText="1"/>
    </xf>
    <xf numFmtId="49" fontId="4" fillId="0" borderId="2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 wrapText="1"/>
    </xf>
    <xf numFmtId="0" fontId="1" fillId="0" borderId="1" xfId="0" applyFont="1" applyBorder="1"/>
    <xf numFmtId="0" fontId="7" fillId="0" borderId="0" xfId="0" applyFont="1" applyFill="1"/>
    <xf numFmtId="164" fontId="7" fillId="0" borderId="0" xfId="0" applyNumberFormat="1" applyFont="1" applyFill="1" applyAlignment="1"/>
    <xf numFmtId="0" fontId="7" fillId="0" borderId="0" xfId="0" applyFont="1"/>
    <xf numFmtId="165" fontId="7" fillId="0" borderId="0" xfId="0" applyNumberFormat="1" applyFont="1"/>
    <xf numFmtId="0" fontId="5" fillId="0" borderId="0" xfId="0" applyFont="1" applyAlignment="1">
      <alignment wrapText="1"/>
    </xf>
    <xf numFmtId="0" fontId="5" fillId="0" borderId="1" xfId="0" applyFont="1" applyFill="1" applyBorder="1" applyAlignment="1">
      <alignment horizontal="right" wrapText="1"/>
    </xf>
    <xf numFmtId="0" fontId="8" fillId="0" borderId="0" xfId="0" applyFont="1"/>
    <xf numFmtId="49" fontId="1" fillId="0" borderId="2" xfId="0" applyNumberFormat="1" applyFont="1" applyFill="1" applyBorder="1" applyAlignment="1">
      <alignment horizontal="right" wrapText="1"/>
    </xf>
    <xf numFmtId="49" fontId="4" fillId="0" borderId="0" xfId="0" applyNumberFormat="1" applyFont="1" applyFill="1" applyAlignment="1"/>
    <xf numFmtId="49" fontId="9" fillId="0" borderId="0" xfId="0" applyNumberFormat="1" applyFont="1" applyFill="1"/>
    <xf numFmtId="0" fontId="9" fillId="0" borderId="0" xfId="0" applyFont="1" applyFill="1"/>
    <xf numFmtId="164" fontId="9" fillId="0" borderId="0" xfId="0" applyNumberFormat="1" applyFont="1" applyFill="1" applyAlignment="1"/>
    <xf numFmtId="165" fontId="9" fillId="0" borderId="0" xfId="0" applyNumberFormat="1" applyFont="1"/>
    <xf numFmtId="0" fontId="9" fillId="0" borderId="0" xfId="0" applyFont="1"/>
    <xf numFmtId="0" fontId="5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right" wrapText="1"/>
    </xf>
    <xf numFmtId="49" fontId="6" fillId="0" borderId="2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1" fillId="0" borderId="2" xfId="0" applyNumberFormat="1" applyFont="1" applyFill="1" applyBorder="1" applyAlignment="1">
      <alignment horizontal="right" wrapText="1"/>
    </xf>
    <xf numFmtId="4" fontId="5" fillId="0" borderId="2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16"/>
  <sheetViews>
    <sheetView tabSelected="1" topLeftCell="A184" workbookViewId="0">
      <selection activeCell="D197" sqref="D197"/>
    </sheetView>
  </sheetViews>
  <sheetFormatPr defaultRowHeight="14.4"/>
  <cols>
    <col min="1" max="1" width="50.33203125" style="31" customWidth="1"/>
    <col min="2" max="2" width="3.6640625" style="14" bestFit="1" customWidth="1"/>
    <col min="3" max="3" width="4.44140625" style="14" customWidth="1"/>
    <col min="4" max="4" width="11.44140625" style="31" customWidth="1"/>
    <col min="5" max="5" width="4.6640625" style="32" customWidth="1"/>
    <col min="6" max="6" width="13.5546875" style="34" customWidth="1"/>
    <col min="7" max="7" width="13" style="33" customWidth="1"/>
  </cols>
  <sheetData>
    <row r="3" spans="1:7">
      <c r="B3" s="39" t="s">
        <v>99</v>
      </c>
      <c r="C3" s="40"/>
      <c r="D3" s="41"/>
      <c r="E3" s="42"/>
      <c r="F3" s="43"/>
      <c r="G3" s="44"/>
    </row>
    <row r="4" spans="1:7">
      <c r="B4" s="39" t="s">
        <v>106</v>
      </c>
      <c r="C4" s="40"/>
      <c r="D4" s="41"/>
      <c r="E4" s="42"/>
      <c r="F4" s="43"/>
      <c r="G4" s="44"/>
    </row>
    <row r="5" spans="1:7">
      <c r="B5" s="40" t="s">
        <v>133</v>
      </c>
      <c r="C5" s="40"/>
      <c r="D5" s="41"/>
      <c r="E5" s="42"/>
      <c r="F5" s="43"/>
      <c r="G5" s="44"/>
    </row>
    <row r="6" spans="1:7">
      <c r="A6" s="3"/>
      <c r="B6" s="39" t="s">
        <v>175</v>
      </c>
    </row>
    <row r="7" spans="1:7">
      <c r="A7" s="3"/>
    </row>
    <row r="8" spans="1:7" ht="15.6">
      <c r="A8" s="4" t="s">
        <v>67</v>
      </c>
    </row>
    <row r="9" spans="1:7" ht="15.6">
      <c r="A9" s="4" t="s">
        <v>68</v>
      </c>
    </row>
    <row r="10" spans="1:7" ht="15.6">
      <c r="A10" s="4" t="s">
        <v>69</v>
      </c>
    </row>
    <row r="11" spans="1:7" ht="15.6">
      <c r="A11" s="4" t="s">
        <v>70</v>
      </c>
    </row>
    <row r="12" spans="1:7" ht="15.6">
      <c r="A12" s="4" t="s">
        <v>71</v>
      </c>
    </row>
    <row r="13" spans="1:7" ht="15.6">
      <c r="A13" s="12" t="s">
        <v>72</v>
      </c>
    </row>
    <row r="14" spans="1:7" ht="15.6">
      <c r="A14" s="4" t="s">
        <v>134</v>
      </c>
    </row>
    <row r="15" spans="1:7" ht="15.6">
      <c r="A15" s="11"/>
    </row>
    <row r="17" spans="1:7" ht="39.6">
      <c r="A17" s="5" t="s">
        <v>0</v>
      </c>
      <c r="B17" s="15" t="s">
        <v>1</v>
      </c>
      <c r="C17" s="15" t="s">
        <v>2</v>
      </c>
      <c r="D17" s="15" t="s">
        <v>3</v>
      </c>
      <c r="E17" s="5" t="s">
        <v>4</v>
      </c>
      <c r="F17" s="21" t="s">
        <v>5</v>
      </c>
      <c r="G17" s="21" t="s">
        <v>6</v>
      </c>
    </row>
    <row r="18" spans="1:7">
      <c r="A18" s="5">
        <v>1</v>
      </c>
      <c r="B18" s="15">
        <v>2</v>
      </c>
      <c r="C18" s="15">
        <v>3</v>
      </c>
      <c r="D18" s="15">
        <v>4</v>
      </c>
      <c r="E18" s="5">
        <v>5</v>
      </c>
      <c r="F18" s="47">
        <v>6</v>
      </c>
      <c r="G18" s="47">
        <v>7</v>
      </c>
    </row>
    <row r="19" spans="1:7">
      <c r="A19" s="6" t="s">
        <v>7</v>
      </c>
      <c r="B19" s="16" t="s">
        <v>74</v>
      </c>
      <c r="C19" s="17"/>
      <c r="D19" s="17"/>
      <c r="E19" s="6"/>
      <c r="F19" s="50">
        <f>F20+F25+F40+F45+F32</f>
        <v>14689125</v>
      </c>
      <c r="G19" s="50"/>
    </row>
    <row r="20" spans="1:7" ht="41.4">
      <c r="A20" s="1" t="s">
        <v>8</v>
      </c>
      <c r="B20" s="25" t="s">
        <v>74</v>
      </c>
      <c r="C20" s="25" t="s">
        <v>75</v>
      </c>
      <c r="D20" s="23"/>
      <c r="E20" s="1"/>
      <c r="F20" s="51">
        <v>1701417</v>
      </c>
      <c r="G20" s="51"/>
    </row>
    <row r="21" spans="1:7">
      <c r="A21" s="13" t="s">
        <v>9</v>
      </c>
      <c r="B21" s="18" t="s">
        <v>74</v>
      </c>
      <c r="C21" s="18" t="s">
        <v>75</v>
      </c>
      <c r="D21" s="18">
        <v>6000000000</v>
      </c>
      <c r="E21" s="7"/>
      <c r="F21" s="52">
        <v>1701417</v>
      </c>
      <c r="G21" s="52"/>
    </row>
    <row r="22" spans="1:7" ht="40.200000000000003">
      <c r="A22" s="13" t="s">
        <v>10</v>
      </c>
      <c r="B22" s="18" t="s">
        <v>74</v>
      </c>
      <c r="C22" s="18" t="s">
        <v>75</v>
      </c>
      <c r="D22" s="18">
        <v>6000002030</v>
      </c>
      <c r="E22" s="7"/>
      <c r="F22" s="52">
        <v>1701417</v>
      </c>
      <c r="G22" s="52"/>
    </row>
    <row r="23" spans="1:7" ht="53.4">
      <c r="A23" s="13" t="s">
        <v>11</v>
      </c>
      <c r="B23" s="18" t="s">
        <v>74</v>
      </c>
      <c r="C23" s="18" t="s">
        <v>75</v>
      </c>
      <c r="D23" s="18">
        <v>6000002030</v>
      </c>
      <c r="E23" s="7">
        <v>100</v>
      </c>
      <c r="F23" s="52">
        <v>1701417</v>
      </c>
      <c r="G23" s="52"/>
    </row>
    <row r="24" spans="1:7" ht="27">
      <c r="A24" s="13" t="s">
        <v>12</v>
      </c>
      <c r="B24" s="18" t="s">
        <v>74</v>
      </c>
      <c r="C24" s="18" t="s">
        <v>75</v>
      </c>
      <c r="D24" s="18">
        <v>6000002030</v>
      </c>
      <c r="E24" s="7">
        <v>120</v>
      </c>
      <c r="F24" s="52">
        <v>1701417</v>
      </c>
      <c r="G24" s="52"/>
    </row>
    <row r="25" spans="1:7" ht="55.2">
      <c r="A25" s="1" t="s">
        <v>13</v>
      </c>
      <c r="B25" s="25" t="s">
        <v>74</v>
      </c>
      <c r="C25" s="25" t="s">
        <v>76</v>
      </c>
      <c r="D25" s="23"/>
      <c r="E25" s="1"/>
      <c r="F25" s="51">
        <f>F26</f>
        <v>11405208</v>
      </c>
      <c r="G25" s="51"/>
    </row>
    <row r="26" spans="1:7">
      <c r="A26" s="13" t="s">
        <v>9</v>
      </c>
      <c r="B26" s="18" t="s">
        <v>74</v>
      </c>
      <c r="C26" s="18" t="s">
        <v>76</v>
      </c>
      <c r="D26" s="18">
        <v>6000000000</v>
      </c>
      <c r="E26" s="13"/>
      <c r="F26" s="52">
        <f>F27</f>
        <v>11405208</v>
      </c>
      <c r="G26" s="52"/>
    </row>
    <row r="27" spans="1:7" ht="27">
      <c r="A27" s="22" t="s">
        <v>14</v>
      </c>
      <c r="B27" s="18" t="s">
        <v>74</v>
      </c>
      <c r="C27" s="18" t="s">
        <v>76</v>
      </c>
      <c r="D27" s="38">
        <v>6000002040</v>
      </c>
      <c r="E27" s="27"/>
      <c r="F27" s="53">
        <f>F28+F30</f>
        <v>11405208</v>
      </c>
      <c r="G27" s="53"/>
    </row>
    <row r="28" spans="1:7" ht="53.4">
      <c r="A28" s="13" t="s">
        <v>11</v>
      </c>
      <c r="B28" s="18" t="s">
        <v>74</v>
      </c>
      <c r="C28" s="18" t="s">
        <v>76</v>
      </c>
      <c r="D28" s="18">
        <v>6000002040</v>
      </c>
      <c r="E28" s="7">
        <v>100</v>
      </c>
      <c r="F28" s="52">
        <v>11215791</v>
      </c>
      <c r="G28" s="52"/>
    </row>
    <row r="29" spans="1:7" ht="27">
      <c r="A29" s="13" t="s">
        <v>12</v>
      </c>
      <c r="B29" s="18" t="s">
        <v>74</v>
      </c>
      <c r="C29" s="18" t="s">
        <v>76</v>
      </c>
      <c r="D29" s="18">
        <v>6000002040</v>
      </c>
      <c r="E29" s="7">
        <v>120</v>
      </c>
      <c r="F29" s="52">
        <v>11215791</v>
      </c>
      <c r="G29" s="52"/>
    </row>
    <row r="30" spans="1:7">
      <c r="A30" s="13" t="s">
        <v>15</v>
      </c>
      <c r="B30" s="18" t="s">
        <v>74</v>
      </c>
      <c r="C30" s="18" t="s">
        <v>76</v>
      </c>
      <c r="D30" s="18">
        <v>6000002040</v>
      </c>
      <c r="E30" s="7">
        <v>500</v>
      </c>
      <c r="F30" s="52">
        <v>189417</v>
      </c>
      <c r="G30" s="52"/>
    </row>
    <row r="31" spans="1:7">
      <c r="A31" s="13" t="s">
        <v>16</v>
      </c>
      <c r="B31" s="18" t="s">
        <v>74</v>
      </c>
      <c r="C31" s="18" t="s">
        <v>76</v>
      </c>
      <c r="D31" s="18">
        <v>6000002040</v>
      </c>
      <c r="E31" s="7">
        <v>540</v>
      </c>
      <c r="F31" s="52">
        <v>189417</v>
      </c>
      <c r="G31" s="52"/>
    </row>
    <row r="32" spans="1:7">
      <c r="A32" s="1" t="s">
        <v>165</v>
      </c>
      <c r="B32" s="25" t="s">
        <v>74</v>
      </c>
      <c r="C32" s="25" t="s">
        <v>80</v>
      </c>
      <c r="D32" s="25"/>
      <c r="E32" s="36"/>
      <c r="F32" s="51">
        <f>F33</f>
        <v>115000</v>
      </c>
      <c r="G32" s="51"/>
    </row>
    <row r="33" spans="1:7">
      <c r="A33" s="13" t="s">
        <v>9</v>
      </c>
      <c r="B33" s="18" t="s">
        <v>74</v>
      </c>
      <c r="C33" s="18" t="s">
        <v>80</v>
      </c>
      <c r="D33" s="18" t="s">
        <v>166</v>
      </c>
      <c r="E33" s="7"/>
      <c r="F33" s="52">
        <f>F34+F37</f>
        <v>115000</v>
      </c>
      <c r="G33" s="52"/>
    </row>
    <row r="34" spans="1:7" ht="27">
      <c r="A34" s="13" t="s">
        <v>167</v>
      </c>
      <c r="B34" s="18" t="s">
        <v>74</v>
      </c>
      <c r="C34" s="18" t="s">
        <v>80</v>
      </c>
      <c r="D34" s="18" t="s">
        <v>168</v>
      </c>
      <c r="E34" s="7"/>
      <c r="F34" s="52">
        <f>F35</f>
        <v>50000</v>
      </c>
      <c r="G34" s="52"/>
    </row>
    <row r="35" spans="1:7" ht="27">
      <c r="A35" s="13" t="s">
        <v>85</v>
      </c>
      <c r="B35" s="18" t="s">
        <v>74</v>
      </c>
      <c r="C35" s="18" t="s">
        <v>80</v>
      </c>
      <c r="D35" s="18" t="s">
        <v>169</v>
      </c>
      <c r="E35" s="7">
        <v>200</v>
      </c>
      <c r="F35" s="52">
        <v>50000</v>
      </c>
      <c r="G35" s="52"/>
    </row>
    <row r="36" spans="1:7" ht="27">
      <c r="A36" s="13" t="s">
        <v>17</v>
      </c>
      <c r="B36" s="18" t="s">
        <v>74</v>
      </c>
      <c r="C36" s="18" t="s">
        <v>80</v>
      </c>
      <c r="D36" s="18" t="s">
        <v>169</v>
      </c>
      <c r="E36" s="7">
        <v>240</v>
      </c>
      <c r="F36" s="52">
        <v>50000</v>
      </c>
      <c r="G36" s="52"/>
    </row>
    <row r="37" spans="1:7">
      <c r="A37" s="13" t="s">
        <v>173</v>
      </c>
      <c r="B37" s="18" t="s">
        <v>74</v>
      </c>
      <c r="C37" s="18" t="s">
        <v>80</v>
      </c>
      <c r="D37" s="18" t="s">
        <v>174</v>
      </c>
      <c r="E37" s="7"/>
      <c r="F37" s="52">
        <v>65000</v>
      </c>
      <c r="G37" s="52"/>
    </row>
    <row r="38" spans="1:7" ht="27">
      <c r="A38" s="13" t="s">
        <v>85</v>
      </c>
      <c r="B38" s="18" t="s">
        <v>74</v>
      </c>
      <c r="C38" s="18" t="s">
        <v>80</v>
      </c>
      <c r="D38" s="18" t="s">
        <v>174</v>
      </c>
      <c r="E38" s="7">
        <v>200</v>
      </c>
      <c r="F38" s="52">
        <v>65000</v>
      </c>
      <c r="G38" s="52"/>
    </row>
    <row r="39" spans="1:7" ht="27">
      <c r="A39" s="13" t="s">
        <v>17</v>
      </c>
      <c r="B39" s="18" t="s">
        <v>74</v>
      </c>
      <c r="C39" s="18" t="s">
        <v>80</v>
      </c>
      <c r="D39" s="18" t="s">
        <v>174</v>
      </c>
      <c r="E39" s="7">
        <v>240</v>
      </c>
      <c r="F39" s="52">
        <v>65000</v>
      </c>
      <c r="G39" s="52"/>
    </row>
    <row r="40" spans="1:7">
      <c r="A40" s="1" t="s">
        <v>18</v>
      </c>
      <c r="B40" s="25" t="s">
        <v>74</v>
      </c>
      <c r="C40" s="25">
        <v>11</v>
      </c>
      <c r="D40" s="23"/>
      <c r="E40" s="1"/>
      <c r="F40" s="51">
        <v>100000</v>
      </c>
      <c r="G40" s="51"/>
    </row>
    <row r="41" spans="1:7">
      <c r="A41" s="13" t="s">
        <v>9</v>
      </c>
      <c r="B41" s="18" t="s">
        <v>74</v>
      </c>
      <c r="C41" s="18">
        <v>11</v>
      </c>
      <c r="D41" s="18">
        <v>6000000000</v>
      </c>
      <c r="E41" s="13"/>
      <c r="F41" s="52">
        <v>100000</v>
      </c>
      <c r="G41" s="52"/>
    </row>
    <row r="42" spans="1:7">
      <c r="A42" s="13" t="s">
        <v>19</v>
      </c>
      <c r="B42" s="18" t="s">
        <v>74</v>
      </c>
      <c r="C42" s="18">
        <v>11</v>
      </c>
      <c r="D42" s="18">
        <v>6000007050</v>
      </c>
      <c r="E42" s="13"/>
      <c r="F42" s="52">
        <v>100000</v>
      </c>
      <c r="G42" s="52"/>
    </row>
    <row r="43" spans="1:7">
      <c r="A43" s="13" t="s">
        <v>20</v>
      </c>
      <c r="B43" s="18" t="s">
        <v>74</v>
      </c>
      <c r="C43" s="18">
        <v>11</v>
      </c>
      <c r="D43" s="18">
        <v>6000007050</v>
      </c>
      <c r="E43" s="7">
        <v>800</v>
      </c>
      <c r="F43" s="52">
        <v>100000</v>
      </c>
      <c r="G43" s="52"/>
    </row>
    <row r="44" spans="1:7">
      <c r="A44" s="13" t="s">
        <v>21</v>
      </c>
      <c r="B44" s="18" t="s">
        <v>74</v>
      </c>
      <c r="C44" s="18">
        <v>11</v>
      </c>
      <c r="D44" s="18">
        <v>6000007050</v>
      </c>
      <c r="E44" s="7">
        <v>870</v>
      </c>
      <c r="F44" s="52">
        <v>100000</v>
      </c>
      <c r="G44" s="52"/>
    </row>
    <row r="45" spans="1:7">
      <c r="A45" s="1" t="s">
        <v>22</v>
      </c>
      <c r="B45" s="25" t="s">
        <v>74</v>
      </c>
      <c r="C45" s="25">
        <v>13</v>
      </c>
      <c r="D45" s="23"/>
      <c r="E45" s="1"/>
      <c r="F45" s="51">
        <f>F46+F54</f>
        <v>1367500</v>
      </c>
      <c r="G45" s="51"/>
    </row>
    <row r="46" spans="1:7">
      <c r="A46" s="13" t="s">
        <v>9</v>
      </c>
      <c r="B46" s="18" t="s">
        <v>74</v>
      </c>
      <c r="C46" s="18">
        <v>13</v>
      </c>
      <c r="D46" s="18">
        <v>6000000000</v>
      </c>
      <c r="E46" s="13"/>
      <c r="F46" s="52">
        <f>F47</f>
        <v>1267500</v>
      </c>
      <c r="G46" s="52"/>
    </row>
    <row r="47" spans="1:7">
      <c r="A47" s="13" t="s">
        <v>23</v>
      </c>
      <c r="B47" s="18" t="s">
        <v>74</v>
      </c>
      <c r="C47" s="18">
        <v>13</v>
      </c>
      <c r="D47" s="18">
        <v>6000002400</v>
      </c>
      <c r="E47" s="13"/>
      <c r="F47" s="52">
        <f>F48+F50+F52</f>
        <v>1267500</v>
      </c>
      <c r="G47" s="52"/>
    </row>
    <row r="48" spans="1:7" ht="53.4">
      <c r="A48" s="13" t="s">
        <v>11</v>
      </c>
      <c r="B48" s="18" t="s">
        <v>74</v>
      </c>
      <c r="C48" s="18">
        <v>13</v>
      </c>
      <c r="D48" s="18">
        <v>6000002400</v>
      </c>
      <c r="E48" s="7">
        <v>100</v>
      </c>
      <c r="F48" s="52">
        <v>250000</v>
      </c>
      <c r="G48" s="52"/>
    </row>
    <row r="49" spans="1:7" ht="27">
      <c r="A49" s="13" t="s">
        <v>12</v>
      </c>
      <c r="B49" s="18" t="s">
        <v>74</v>
      </c>
      <c r="C49" s="18">
        <v>13</v>
      </c>
      <c r="D49" s="18">
        <v>6000002400</v>
      </c>
      <c r="E49" s="7">
        <v>120</v>
      </c>
      <c r="F49" s="52">
        <v>250000</v>
      </c>
      <c r="G49" s="52"/>
    </row>
    <row r="50" spans="1:7" ht="27">
      <c r="A50" s="13" t="s">
        <v>85</v>
      </c>
      <c r="B50" s="18" t="s">
        <v>74</v>
      </c>
      <c r="C50" s="18">
        <v>13</v>
      </c>
      <c r="D50" s="18">
        <v>6000002400</v>
      </c>
      <c r="E50" s="7">
        <v>200</v>
      </c>
      <c r="F50" s="52">
        <v>947500</v>
      </c>
      <c r="G50" s="52"/>
    </row>
    <row r="51" spans="1:7" ht="27">
      <c r="A51" s="13" t="s">
        <v>17</v>
      </c>
      <c r="B51" s="18" t="s">
        <v>74</v>
      </c>
      <c r="C51" s="18">
        <v>13</v>
      </c>
      <c r="D51" s="18" t="s">
        <v>137</v>
      </c>
      <c r="E51" s="7">
        <v>240</v>
      </c>
      <c r="F51" s="52">
        <v>947500</v>
      </c>
      <c r="G51" s="52"/>
    </row>
    <row r="52" spans="1:7">
      <c r="A52" s="13" t="s">
        <v>20</v>
      </c>
      <c r="B52" s="18" t="s">
        <v>74</v>
      </c>
      <c r="C52" s="18">
        <v>13</v>
      </c>
      <c r="D52" s="18">
        <v>6000002400</v>
      </c>
      <c r="E52" s="7">
        <v>800</v>
      </c>
      <c r="F52" s="52">
        <v>70000</v>
      </c>
      <c r="G52" s="52"/>
    </row>
    <row r="53" spans="1:7">
      <c r="A53" s="13" t="s">
        <v>24</v>
      </c>
      <c r="B53" s="18" t="s">
        <v>74</v>
      </c>
      <c r="C53" s="18">
        <v>13</v>
      </c>
      <c r="D53" s="18">
        <v>6000002400</v>
      </c>
      <c r="E53" s="7">
        <v>850</v>
      </c>
      <c r="F53" s="52">
        <v>70000</v>
      </c>
      <c r="G53" s="52"/>
    </row>
    <row r="54" spans="1:7" ht="40.200000000000003">
      <c r="A54" s="13" t="s">
        <v>25</v>
      </c>
      <c r="B54" s="18" t="s">
        <v>74</v>
      </c>
      <c r="C54" s="18">
        <v>13</v>
      </c>
      <c r="D54" s="18" t="s">
        <v>89</v>
      </c>
      <c r="E54" s="13"/>
      <c r="F54" s="52">
        <v>100000</v>
      </c>
      <c r="G54" s="52"/>
    </row>
    <row r="55" spans="1:7" ht="53.4">
      <c r="A55" s="13" t="s">
        <v>11</v>
      </c>
      <c r="B55" s="18" t="s">
        <v>74</v>
      </c>
      <c r="C55" s="18">
        <v>13</v>
      </c>
      <c r="D55" s="18" t="s">
        <v>136</v>
      </c>
      <c r="E55" s="7">
        <v>100</v>
      </c>
      <c r="F55" s="52">
        <v>50000</v>
      </c>
      <c r="G55" s="52"/>
    </row>
    <row r="56" spans="1:7" ht="27">
      <c r="A56" s="13" t="s">
        <v>12</v>
      </c>
      <c r="B56" s="18" t="s">
        <v>74</v>
      </c>
      <c r="C56" s="18">
        <v>13</v>
      </c>
      <c r="D56" s="18" t="s">
        <v>136</v>
      </c>
      <c r="E56" s="7">
        <v>120</v>
      </c>
      <c r="F56" s="52">
        <v>50000</v>
      </c>
      <c r="G56" s="52"/>
    </row>
    <row r="57" spans="1:7" ht="27">
      <c r="A57" s="13" t="s">
        <v>85</v>
      </c>
      <c r="B57" s="18" t="s">
        <v>74</v>
      </c>
      <c r="C57" s="18" t="s">
        <v>107</v>
      </c>
      <c r="D57" s="18" t="s">
        <v>136</v>
      </c>
      <c r="E57" s="7">
        <v>200</v>
      </c>
      <c r="F57" s="52">
        <v>50000</v>
      </c>
      <c r="G57" s="52"/>
    </row>
    <row r="58" spans="1:7" ht="27">
      <c r="A58" s="13" t="s">
        <v>17</v>
      </c>
      <c r="B58" s="18" t="s">
        <v>74</v>
      </c>
      <c r="C58" s="18" t="s">
        <v>107</v>
      </c>
      <c r="D58" s="18" t="s">
        <v>136</v>
      </c>
      <c r="E58" s="7">
        <v>240</v>
      </c>
      <c r="F58" s="52">
        <v>50000</v>
      </c>
      <c r="G58" s="52"/>
    </row>
    <row r="59" spans="1:7">
      <c r="A59" s="6" t="s">
        <v>26</v>
      </c>
      <c r="B59" s="16" t="s">
        <v>75</v>
      </c>
      <c r="C59" s="17"/>
      <c r="D59" s="17"/>
      <c r="E59" s="6"/>
      <c r="F59" s="50">
        <f>F60</f>
        <v>393800</v>
      </c>
      <c r="G59" s="50">
        <v>393800</v>
      </c>
    </row>
    <row r="60" spans="1:7">
      <c r="A60" s="1" t="s">
        <v>27</v>
      </c>
      <c r="B60" s="25" t="s">
        <v>75</v>
      </c>
      <c r="C60" s="25" t="s">
        <v>77</v>
      </c>
      <c r="D60" s="23"/>
      <c r="E60" s="1"/>
      <c r="F60" s="51">
        <f>F61</f>
        <v>393800</v>
      </c>
      <c r="G60" s="51">
        <v>393800</v>
      </c>
    </row>
    <row r="61" spans="1:7">
      <c r="A61" s="13" t="s">
        <v>9</v>
      </c>
      <c r="B61" s="18" t="s">
        <v>75</v>
      </c>
      <c r="C61" s="18" t="s">
        <v>77</v>
      </c>
      <c r="D61" s="18">
        <v>6000000000</v>
      </c>
      <c r="E61" s="13"/>
      <c r="F61" s="52">
        <f>F62</f>
        <v>393800</v>
      </c>
      <c r="G61" s="52">
        <v>393800</v>
      </c>
    </row>
    <row r="62" spans="1:7" ht="27">
      <c r="A62" s="13" t="s">
        <v>28</v>
      </c>
      <c r="B62" s="18" t="s">
        <v>75</v>
      </c>
      <c r="C62" s="18" t="s">
        <v>77</v>
      </c>
      <c r="D62" s="18">
        <v>6000051180</v>
      </c>
      <c r="E62" s="13"/>
      <c r="F62" s="52">
        <f>F63+F65</f>
        <v>393800</v>
      </c>
      <c r="G62" s="52">
        <v>393800</v>
      </c>
    </row>
    <row r="63" spans="1:7" ht="53.4">
      <c r="A63" s="13" t="s">
        <v>11</v>
      </c>
      <c r="B63" s="18" t="s">
        <v>75</v>
      </c>
      <c r="C63" s="18" t="s">
        <v>77</v>
      </c>
      <c r="D63" s="18">
        <v>6000051180</v>
      </c>
      <c r="E63" s="7">
        <v>100</v>
      </c>
      <c r="F63" s="52">
        <v>363800</v>
      </c>
      <c r="G63" s="52">
        <v>363800</v>
      </c>
    </row>
    <row r="64" spans="1:7" ht="27">
      <c r="A64" s="13" t="s">
        <v>12</v>
      </c>
      <c r="B64" s="18" t="s">
        <v>75</v>
      </c>
      <c r="C64" s="18" t="s">
        <v>77</v>
      </c>
      <c r="D64" s="18">
        <v>6000051180</v>
      </c>
      <c r="E64" s="7">
        <v>120</v>
      </c>
      <c r="F64" s="52">
        <v>363800</v>
      </c>
      <c r="G64" s="52">
        <v>363800</v>
      </c>
    </row>
    <row r="65" spans="1:8" ht="27">
      <c r="A65" s="28" t="s">
        <v>85</v>
      </c>
      <c r="B65" s="18" t="s">
        <v>75</v>
      </c>
      <c r="C65" s="18" t="s">
        <v>77</v>
      </c>
      <c r="D65" s="18">
        <v>6000051180</v>
      </c>
      <c r="E65" s="7">
        <v>200</v>
      </c>
      <c r="F65" s="52">
        <v>30000</v>
      </c>
      <c r="G65" s="52">
        <v>30000</v>
      </c>
    </row>
    <row r="66" spans="1:8" ht="27">
      <c r="A66" s="13" t="s">
        <v>17</v>
      </c>
      <c r="B66" s="18" t="s">
        <v>75</v>
      </c>
      <c r="C66" s="18" t="s">
        <v>77</v>
      </c>
      <c r="D66" s="18">
        <v>6000051180</v>
      </c>
      <c r="E66" s="7">
        <v>240</v>
      </c>
      <c r="F66" s="52">
        <v>30000</v>
      </c>
      <c r="G66" s="52">
        <v>30000</v>
      </c>
    </row>
    <row r="67" spans="1:8" ht="27">
      <c r="A67" s="6" t="s">
        <v>29</v>
      </c>
      <c r="B67" s="16" t="s">
        <v>77</v>
      </c>
      <c r="C67" s="17"/>
      <c r="D67" s="17"/>
      <c r="E67" s="6"/>
      <c r="F67" s="50">
        <f>F68+F77</f>
        <v>426260</v>
      </c>
      <c r="G67" s="50">
        <f>G68</f>
        <v>71330</v>
      </c>
    </row>
    <row r="68" spans="1:8">
      <c r="A68" s="1" t="s">
        <v>30</v>
      </c>
      <c r="B68" s="25" t="s">
        <v>77</v>
      </c>
      <c r="C68" s="25" t="s">
        <v>76</v>
      </c>
      <c r="D68" s="23"/>
      <c r="E68" s="1"/>
      <c r="F68" s="51">
        <f>F69</f>
        <v>71330</v>
      </c>
      <c r="G68" s="51">
        <f>G69</f>
        <v>71330</v>
      </c>
    </row>
    <row r="69" spans="1:8">
      <c r="A69" s="1" t="s">
        <v>9</v>
      </c>
      <c r="B69" s="25" t="s">
        <v>77</v>
      </c>
      <c r="C69" s="25" t="s">
        <v>76</v>
      </c>
      <c r="D69" s="25">
        <v>6000000000</v>
      </c>
      <c r="E69" s="1"/>
      <c r="F69" s="51">
        <f>F70+F75</f>
        <v>71330</v>
      </c>
      <c r="G69" s="51">
        <f>G70+G75</f>
        <v>71330</v>
      </c>
    </row>
    <row r="70" spans="1:8" ht="41.4">
      <c r="A70" s="1" t="s">
        <v>31</v>
      </c>
      <c r="B70" s="25" t="s">
        <v>77</v>
      </c>
      <c r="C70" s="25" t="s">
        <v>76</v>
      </c>
      <c r="D70" s="25">
        <v>6000059300</v>
      </c>
      <c r="E70" s="1"/>
      <c r="F70" s="51">
        <v>62580</v>
      </c>
      <c r="G70" s="51">
        <f>G71+G73</f>
        <v>62580</v>
      </c>
    </row>
    <row r="71" spans="1:8" ht="53.4">
      <c r="A71" s="13" t="s">
        <v>11</v>
      </c>
      <c r="B71" s="18" t="s">
        <v>77</v>
      </c>
      <c r="C71" s="18" t="s">
        <v>76</v>
      </c>
      <c r="D71" s="18">
        <v>6000059300</v>
      </c>
      <c r="E71" s="7">
        <v>100</v>
      </c>
      <c r="F71" s="52">
        <v>52580</v>
      </c>
      <c r="G71" s="52">
        <v>52580</v>
      </c>
    </row>
    <row r="72" spans="1:8" ht="27">
      <c r="A72" s="13" t="s">
        <v>12</v>
      </c>
      <c r="B72" s="18" t="s">
        <v>77</v>
      </c>
      <c r="C72" s="18" t="s">
        <v>76</v>
      </c>
      <c r="D72" s="18">
        <v>6000059300</v>
      </c>
      <c r="E72" s="7">
        <v>120</v>
      </c>
      <c r="F72" s="52">
        <v>52580</v>
      </c>
      <c r="G72" s="52">
        <v>52580</v>
      </c>
    </row>
    <row r="73" spans="1:8" ht="27">
      <c r="A73" s="13" t="s">
        <v>85</v>
      </c>
      <c r="B73" s="18" t="s">
        <v>77</v>
      </c>
      <c r="C73" s="18" t="s">
        <v>76</v>
      </c>
      <c r="D73" s="18" t="s">
        <v>135</v>
      </c>
      <c r="E73" s="7">
        <v>200</v>
      </c>
      <c r="F73" s="52">
        <v>10000</v>
      </c>
      <c r="G73" s="52">
        <v>10000</v>
      </c>
    </row>
    <row r="74" spans="1:8" ht="27">
      <c r="A74" s="13" t="s">
        <v>17</v>
      </c>
      <c r="B74" s="18" t="s">
        <v>77</v>
      </c>
      <c r="C74" s="18" t="s">
        <v>76</v>
      </c>
      <c r="D74" s="18" t="s">
        <v>135</v>
      </c>
      <c r="E74" s="7">
        <v>240</v>
      </c>
      <c r="F74" s="52">
        <v>10000</v>
      </c>
      <c r="G74" s="52">
        <v>10000</v>
      </c>
    </row>
    <row r="75" spans="1:8" ht="41.4">
      <c r="A75" s="1" t="s">
        <v>32</v>
      </c>
      <c r="B75" s="25" t="s">
        <v>77</v>
      </c>
      <c r="C75" s="25" t="s">
        <v>76</v>
      </c>
      <c r="D75" s="25" t="s">
        <v>90</v>
      </c>
      <c r="E75" s="1"/>
      <c r="F75" s="51">
        <v>8750</v>
      </c>
      <c r="G75" s="51">
        <f>G76</f>
        <v>8750</v>
      </c>
      <c r="H75" s="37"/>
    </row>
    <row r="76" spans="1:8" ht="27">
      <c r="A76" s="13" t="s">
        <v>12</v>
      </c>
      <c r="B76" s="18" t="s">
        <v>77</v>
      </c>
      <c r="C76" s="18" t="s">
        <v>76</v>
      </c>
      <c r="D76" s="18" t="s">
        <v>90</v>
      </c>
      <c r="E76" s="13">
        <v>120</v>
      </c>
      <c r="F76" s="52">
        <v>8750</v>
      </c>
      <c r="G76" s="52">
        <v>8750</v>
      </c>
    </row>
    <row r="77" spans="1:8" ht="27">
      <c r="A77" s="6" t="s">
        <v>33</v>
      </c>
      <c r="B77" s="16" t="s">
        <v>77</v>
      </c>
      <c r="C77" s="16">
        <v>14</v>
      </c>
      <c r="D77" s="17"/>
      <c r="E77" s="6"/>
      <c r="F77" s="50">
        <f>F78+F81+F84</f>
        <v>354930</v>
      </c>
      <c r="G77" s="50"/>
    </row>
    <row r="78" spans="1:8" ht="41.4">
      <c r="A78" s="1" t="s">
        <v>34</v>
      </c>
      <c r="B78" s="25" t="s">
        <v>77</v>
      </c>
      <c r="C78" s="25">
        <v>14</v>
      </c>
      <c r="D78" s="25" t="s">
        <v>91</v>
      </c>
      <c r="E78" s="1"/>
      <c r="F78" s="51">
        <v>15000</v>
      </c>
      <c r="G78" s="51"/>
    </row>
    <row r="79" spans="1:8" ht="27">
      <c r="A79" s="13" t="s">
        <v>85</v>
      </c>
      <c r="B79" s="18" t="s">
        <v>77</v>
      </c>
      <c r="C79" s="18">
        <v>14</v>
      </c>
      <c r="D79" s="18" t="s">
        <v>138</v>
      </c>
      <c r="E79" s="7">
        <v>200</v>
      </c>
      <c r="F79" s="52">
        <v>15000</v>
      </c>
      <c r="G79" s="52"/>
    </row>
    <row r="80" spans="1:8" ht="27">
      <c r="A80" s="13" t="s">
        <v>17</v>
      </c>
      <c r="B80" s="18" t="s">
        <v>77</v>
      </c>
      <c r="C80" s="18">
        <v>14</v>
      </c>
      <c r="D80" s="18" t="s">
        <v>138</v>
      </c>
      <c r="E80" s="7">
        <v>240</v>
      </c>
      <c r="F80" s="52">
        <v>15000</v>
      </c>
      <c r="G80" s="52"/>
    </row>
    <row r="81" spans="1:9" ht="55.2">
      <c r="A81" s="45" t="s">
        <v>101</v>
      </c>
      <c r="B81" s="25" t="s">
        <v>77</v>
      </c>
      <c r="C81" s="25" t="s">
        <v>100</v>
      </c>
      <c r="D81" s="25" t="s">
        <v>102</v>
      </c>
      <c r="E81" s="36"/>
      <c r="F81" s="51">
        <f>F82</f>
        <v>320000</v>
      </c>
      <c r="G81" s="51"/>
    </row>
    <row r="82" spans="1:9" ht="27">
      <c r="A82" s="13" t="s">
        <v>85</v>
      </c>
      <c r="B82" s="18" t="s">
        <v>77</v>
      </c>
      <c r="C82" s="18" t="s">
        <v>100</v>
      </c>
      <c r="D82" s="18" t="s">
        <v>139</v>
      </c>
      <c r="E82" s="7">
        <v>200</v>
      </c>
      <c r="F82" s="52">
        <v>320000</v>
      </c>
      <c r="G82" s="52"/>
    </row>
    <row r="83" spans="1:9" ht="27">
      <c r="A83" s="13" t="s">
        <v>17</v>
      </c>
      <c r="B83" s="18" t="s">
        <v>77</v>
      </c>
      <c r="C83" s="18" t="s">
        <v>100</v>
      </c>
      <c r="D83" s="18" t="s">
        <v>139</v>
      </c>
      <c r="E83" s="7">
        <v>240</v>
      </c>
      <c r="F83" s="52">
        <v>320000</v>
      </c>
      <c r="G83" s="52"/>
    </row>
    <row r="84" spans="1:9" ht="27.6">
      <c r="A84" s="35" t="s">
        <v>94</v>
      </c>
      <c r="B84" s="25" t="s">
        <v>77</v>
      </c>
      <c r="C84" s="25">
        <v>14</v>
      </c>
      <c r="D84" s="25" t="s">
        <v>95</v>
      </c>
      <c r="E84" s="36"/>
      <c r="F84" s="51">
        <f>F85+F87</f>
        <v>19930</v>
      </c>
      <c r="G84" s="52"/>
    </row>
    <row r="85" spans="1:9" ht="27">
      <c r="A85" s="13" t="s">
        <v>85</v>
      </c>
      <c r="B85" s="18" t="s">
        <v>77</v>
      </c>
      <c r="C85" s="18">
        <v>14</v>
      </c>
      <c r="D85" s="18" t="s">
        <v>95</v>
      </c>
      <c r="E85" s="7">
        <v>200</v>
      </c>
      <c r="F85" s="52">
        <v>13950</v>
      </c>
      <c r="G85" s="52"/>
      <c r="I85" t="s">
        <v>96</v>
      </c>
    </row>
    <row r="86" spans="1:9" ht="27">
      <c r="A86" s="13" t="s">
        <v>17</v>
      </c>
      <c r="B86" s="18" t="s">
        <v>77</v>
      </c>
      <c r="C86" s="18">
        <v>14</v>
      </c>
      <c r="D86" s="18" t="s">
        <v>95</v>
      </c>
      <c r="E86" s="7">
        <v>240</v>
      </c>
      <c r="F86" s="52">
        <v>13950</v>
      </c>
      <c r="G86" s="52"/>
    </row>
    <row r="87" spans="1:9" ht="27.6">
      <c r="A87" s="35" t="s">
        <v>97</v>
      </c>
      <c r="B87" s="25" t="s">
        <v>77</v>
      </c>
      <c r="C87" s="25">
        <v>14</v>
      </c>
      <c r="D87" s="25" t="s">
        <v>98</v>
      </c>
      <c r="E87" s="36"/>
      <c r="F87" s="51">
        <v>5980</v>
      </c>
      <c r="G87" s="52"/>
    </row>
    <row r="88" spans="1:9" ht="27">
      <c r="A88" s="13" t="s">
        <v>85</v>
      </c>
      <c r="B88" s="18" t="s">
        <v>77</v>
      </c>
      <c r="C88" s="18">
        <v>14</v>
      </c>
      <c r="D88" s="18" t="s">
        <v>98</v>
      </c>
      <c r="E88" s="7">
        <v>200</v>
      </c>
      <c r="F88" s="52">
        <v>5980</v>
      </c>
      <c r="G88" s="52"/>
    </row>
    <row r="89" spans="1:9" ht="27">
      <c r="A89" s="13" t="s">
        <v>17</v>
      </c>
      <c r="B89" s="18" t="s">
        <v>77</v>
      </c>
      <c r="C89" s="18">
        <v>14</v>
      </c>
      <c r="D89" s="18" t="s">
        <v>98</v>
      </c>
      <c r="E89" s="7">
        <v>240</v>
      </c>
      <c r="F89" s="52">
        <v>5980</v>
      </c>
      <c r="G89" s="52"/>
    </row>
    <row r="90" spans="1:9">
      <c r="A90" s="6" t="s">
        <v>35</v>
      </c>
      <c r="B90" s="16" t="s">
        <v>76</v>
      </c>
      <c r="C90" s="17"/>
      <c r="D90" s="17"/>
      <c r="E90" s="6"/>
      <c r="F90" s="50">
        <f>F91+F96+F100</f>
        <v>5466400</v>
      </c>
      <c r="G90" s="50"/>
    </row>
    <row r="91" spans="1:9">
      <c r="A91" s="1" t="s">
        <v>36</v>
      </c>
      <c r="B91" s="25" t="s">
        <v>76</v>
      </c>
      <c r="C91" s="25" t="s">
        <v>74</v>
      </c>
      <c r="D91" s="23"/>
      <c r="E91" s="1"/>
      <c r="F91" s="51">
        <f>F92</f>
        <v>1126400</v>
      </c>
      <c r="G91" s="51"/>
    </row>
    <row r="92" spans="1:9">
      <c r="A92" s="13" t="s">
        <v>9</v>
      </c>
      <c r="B92" s="18" t="s">
        <v>76</v>
      </c>
      <c r="C92" s="18" t="s">
        <v>74</v>
      </c>
      <c r="D92" s="18">
        <v>6000000000</v>
      </c>
      <c r="E92" s="13"/>
      <c r="F92" s="52">
        <v>1126400</v>
      </c>
      <c r="G92" s="52"/>
    </row>
    <row r="93" spans="1:9">
      <c r="A93" s="13" t="s">
        <v>37</v>
      </c>
      <c r="B93" s="18" t="s">
        <v>76</v>
      </c>
      <c r="C93" s="18" t="s">
        <v>74</v>
      </c>
      <c r="D93" s="18">
        <v>6000085060</v>
      </c>
      <c r="E93" s="13"/>
      <c r="F93" s="52">
        <v>1126400</v>
      </c>
      <c r="G93" s="52"/>
    </row>
    <row r="94" spans="1:9" ht="53.4">
      <c r="A94" s="13" t="s">
        <v>11</v>
      </c>
      <c r="B94" s="18" t="s">
        <v>76</v>
      </c>
      <c r="C94" s="18" t="s">
        <v>74</v>
      </c>
      <c r="D94" s="18">
        <v>6000085060</v>
      </c>
      <c r="E94" s="7">
        <v>100</v>
      </c>
      <c r="F94" s="52">
        <v>1126400</v>
      </c>
      <c r="G94" s="52"/>
    </row>
    <row r="95" spans="1:9">
      <c r="A95" s="13" t="s">
        <v>86</v>
      </c>
      <c r="B95" s="18" t="s">
        <v>76</v>
      </c>
      <c r="C95" s="18" t="s">
        <v>74</v>
      </c>
      <c r="D95" s="18">
        <v>6000085060</v>
      </c>
      <c r="E95" s="7">
        <v>110</v>
      </c>
      <c r="F95" s="52">
        <v>1126400</v>
      </c>
      <c r="G95" s="52"/>
    </row>
    <row r="96" spans="1:9">
      <c r="A96" s="9" t="s">
        <v>38</v>
      </c>
      <c r="B96" s="19" t="s">
        <v>76</v>
      </c>
      <c r="C96" s="19" t="s">
        <v>78</v>
      </c>
      <c r="D96" s="24"/>
      <c r="E96" s="9"/>
      <c r="F96" s="54">
        <f>F97</f>
        <v>3740000</v>
      </c>
      <c r="G96" s="54"/>
    </row>
    <row r="97" spans="1:7" ht="41.4">
      <c r="A97" s="1" t="s">
        <v>73</v>
      </c>
      <c r="B97" s="25" t="s">
        <v>76</v>
      </c>
      <c r="C97" s="25" t="s">
        <v>78</v>
      </c>
      <c r="D97" s="25" t="s">
        <v>82</v>
      </c>
      <c r="E97" s="1"/>
      <c r="F97" s="51">
        <v>3740000</v>
      </c>
      <c r="G97" s="51"/>
    </row>
    <row r="98" spans="1:7" ht="26.4">
      <c r="A98" s="8" t="s">
        <v>85</v>
      </c>
      <c r="B98" s="18" t="s">
        <v>76</v>
      </c>
      <c r="C98" s="18" t="s">
        <v>78</v>
      </c>
      <c r="D98" s="26" t="s">
        <v>140</v>
      </c>
      <c r="E98" s="10">
        <v>200</v>
      </c>
      <c r="F98" s="55">
        <v>3740000</v>
      </c>
      <c r="G98" s="51"/>
    </row>
    <row r="99" spans="1:7" ht="27">
      <c r="A99" s="13" t="s">
        <v>17</v>
      </c>
      <c r="B99" s="18" t="s">
        <v>76</v>
      </c>
      <c r="C99" s="18" t="s">
        <v>78</v>
      </c>
      <c r="D99" s="26" t="s">
        <v>140</v>
      </c>
      <c r="E99" s="10">
        <v>240</v>
      </c>
      <c r="F99" s="55">
        <v>3740000</v>
      </c>
      <c r="G99" s="51"/>
    </row>
    <row r="100" spans="1:7">
      <c r="A100" s="1" t="s">
        <v>39</v>
      </c>
      <c r="B100" s="16" t="s">
        <v>76</v>
      </c>
      <c r="C100" s="16">
        <v>10</v>
      </c>
      <c r="D100" s="23"/>
      <c r="E100" s="1"/>
      <c r="F100" s="51">
        <f>F101+F105</f>
        <v>600000</v>
      </c>
      <c r="G100" s="51"/>
    </row>
    <row r="101" spans="1:7">
      <c r="A101" s="13" t="s">
        <v>9</v>
      </c>
      <c r="B101" s="18" t="s">
        <v>76</v>
      </c>
      <c r="C101" s="18">
        <v>10</v>
      </c>
      <c r="D101" s="18">
        <v>6000000000</v>
      </c>
      <c r="E101" s="13"/>
      <c r="F101" s="52">
        <f>F102</f>
        <v>200000</v>
      </c>
      <c r="G101" s="52"/>
    </row>
    <row r="102" spans="1:7" ht="27">
      <c r="A102" s="13" t="s">
        <v>40</v>
      </c>
      <c r="B102" s="18" t="s">
        <v>76</v>
      </c>
      <c r="C102" s="18">
        <v>10</v>
      </c>
      <c r="D102" s="18">
        <v>6000002400</v>
      </c>
      <c r="E102" s="13"/>
      <c r="F102" s="52">
        <v>200000</v>
      </c>
      <c r="G102" s="52"/>
    </row>
    <row r="103" spans="1:7" ht="26.4">
      <c r="A103" s="8" t="s">
        <v>85</v>
      </c>
      <c r="B103" s="18" t="s">
        <v>76</v>
      </c>
      <c r="C103" s="18">
        <v>10</v>
      </c>
      <c r="D103" s="18">
        <v>6000002400</v>
      </c>
      <c r="E103" s="7">
        <v>200</v>
      </c>
      <c r="F103" s="52">
        <v>200000</v>
      </c>
      <c r="G103" s="52"/>
    </row>
    <row r="104" spans="1:7" ht="34.950000000000003" customHeight="1">
      <c r="A104" s="13" t="s">
        <v>17</v>
      </c>
      <c r="B104" s="18" t="s">
        <v>76</v>
      </c>
      <c r="C104" s="18">
        <v>10</v>
      </c>
      <c r="D104" s="18">
        <v>6000002400</v>
      </c>
      <c r="E104" s="7">
        <v>240</v>
      </c>
      <c r="F104" s="52">
        <v>200000</v>
      </c>
      <c r="G104" s="52"/>
    </row>
    <row r="105" spans="1:7" ht="54" customHeight="1">
      <c r="A105" s="1" t="s">
        <v>41</v>
      </c>
      <c r="B105" s="18" t="s">
        <v>76</v>
      </c>
      <c r="C105" s="18">
        <v>10</v>
      </c>
      <c r="D105" s="18" t="s">
        <v>88</v>
      </c>
      <c r="E105" s="13"/>
      <c r="F105" s="52">
        <v>400000</v>
      </c>
      <c r="G105" s="51"/>
    </row>
    <row r="106" spans="1:7" ht="26.4">
      <c r="A106" s="8" t="s">
        <v>85</v>
      </c>
      <c r="B106" s="18" t="s">
        <v>76</v>
      </c>
      <c r="C106" s="18">
        <v>10</v>
      </c>
      <c r="D106" s="18" t="s">
        <v>141</v>
      </c>
      <c r="E106" s="7">
        <v>200</v>
      </c>
      <c r="F106" s="52">
        <v>400000</v>
      </c>
      <c r="G106" s="52"/>
    </row>
    <row r="107" spans="1:7" ht="27">
      <c r="A107" s="13" t="s">
        <v>17</v>
      </c>
      <c r="B107" s="18" t="s">
        <v>76</v>
      </c>
      <c r="C107" s="18">
        <v>10</v>
      </c>
      <c r="D107" s="18" t="s">
        <v>141</v>
      </c>
      <c r="E107" s="7">
        <v>240</v>
      </c>
      <c r="F107" s="52">
        <v>400000</v>
      </c>
      <c r="G107" s="52"/>
    </row>
    <row r="108" spans="1:7">
      <c r="A108" s="6" t="s">
        <v>42</v>
      </c>
      <c r="B108" s="16" t="s">
        <v>79</v>
      </c>
      <c r="C108" s="17"/>
      <c r="D108" s="17"/>
      <c r="E108" s="6"/>
      <c r="F108" s="50">
        <f>F109+F128+F139+F167</f>
        <v>6943107.2200000007</v>
      </c>
      <c r="G108" s="50"/>
    </row>
    <row r="109" spans="1:7">
      <c r="A109" s="1" t="s">
        <v>43</v>
      </c>
      <c r="B109" s="16" t="s">
        <v>79</v>
      </c>
      <c r="C109" s="16" t="s">
        <v>74</v>
      </c>
      <c r="D109" s="26"/>
      <c r="E109" s="29"/>
      <c r="F109" s="51">
        <f>F110</f>
        <v>1067313</v>
      </c>
      <c r="G109" s="55"/>
    </row>
    <row r="110" spans="1:7" ht="51.6" customHeight="1">
      <c r="A110" s="1" t="s">
        <v>150</v>
      </c>
      <c r="B110" s="25" t="s">
        <v>79</v>
      </c>
      <c r="C110" s="48" t="s">
        <v>74</v>
      </c>
      <c r="D110" s="25" t="s">
        <v>142</v>
      </c>
      <c r="E110" s="36"/>
      <c r="F110" s="51">
        <f>F111+F114+F117+F120+F123</f>
        <v>1067313</v>
      </c>
      <c r="G110" s="51"/>
    </row>
    <row r="111" spans="1:7" ht="51.6" customHeight="1">
      <c r="A111" s="10" t="s">
        <v>151</v>
      </c>
      <c r="B111" s="26" t="s">
        <v>79</v>
      </c>
      <c r="C111" s="49" t="s">
        <v>74</v>
      </c>
      <c r="D111" s="26" t="s">
        <v>149</v>
      </c>
      <c r="E111" s="29"/>
      <c r="F111" s="55">
        <v>350000</v>
      </c>
      <c r="G111" s="55"/>
    </row>
    <row r="112" spans="1:7" ht="26.4">
      <c r="A112" s="8" t="s">
        <v>85</v>
      </c>
      <c r="B112" s="18" t="s">
        <v>79</v>
      </c>
      <c r="C112" s="38" t="s">
        <v>74</v>
      </c>
      <c r="D112" s="18" t="s">
        <v>143</v>
      </c>
      <c r="E112" s="7">
        <v>200</v>
      </c>
      <c r="F112" s="52">
        <v>350000</v>
      </c>
      <c r="G112" s="55"/>
    </row>
    <row r="113" spans="1:7" ht="27">
      <c r="A113" s="13" t="s">
        <v>17</v>
      </c>
      <c r="B113" s="18" t="s">
        <v>79</v>
      </c>
      <c r="C113" s="38" t="s">
        <v>74</v>
      </c>
      <c r="D113" s="18" t="s">
        <v>143</v>
      </c>
      <c r="E113" s="7">
        <v>240</v>
      </c>
      <c r="F113" s="52">
        <v>350000</v>
      </c>
      <c r="G113" s="55"/>
    </row>
    <row r="114" spans="1:7" ht="53.4">
      <c r="A114" s="10" t="s">
        <v>152</v>
      </c>
      <c r="B114" s="26" t="s">
        <v>79</v>
      </c>
      <c r="C114" s="49" t="s">
        <v>74</v>
      </c>
      <c r="D114" s="26" t="s">
        <v>153</v>
      </c>
      <c r="E114" s="29"/>
      <c r="F114" s="55">
        <v>350000</v>
      </c>
      <c r="G114" s="55"/>
    </row>
    <row r="115" spans="1:7" ht="26.4">
      <c r="A115" s="8" t="s">
        <v>85</v>
      </c>
      <c r="B115" s="18" t="s">
        <v>79</v>
      </c>
      <c r="C115" s="18" t="s">
        <v>74</v>
      </c>
      <c r="D115" s="18" t="s">
        <v>144</v>
      </c>
      <c r="E115" s="7">
        <v>200</v>
      </c>
      <c r="F115" s="52">
        <v>350000</v>
      </c>
      <c r="G115" s="55"/>
    </row>
    <row r="116" spans="1:7" ht="27">
      <c r="A116" s="13" t="s">
        <v>17</v>
      </c>
      <c r="B116" s="18" t="s">
        <v>79</v>
      </c>
      <c r="C116" s="18" t="s">
        <v>74</v>
      </c>
      <c r="D116" s="18" t="s">
        <v>144</v>
      </c>
      <c r="E116" s="7">
        <v>240</v>
      </c>
      <c r="F116" s="52">
        <v>350000</v>
      </c>
      <c r="G116" s="55"/>
    </row>
    <row r="117" spans="1:7" ht="66.599999999999994">
      <c r="A117" s="10" t="s">
        <v>154</v>
      </c>
      <c r="B117" s="26" t="s">
        <v>79</v>
      </c>
      <c r="C117" s="26" t="s">
        <v>74</v>
      </c>
      <c r="D117" s="26" t="s">
        <v>155</v>
      </c>
      <c r="E117" s="29"/>
      <c r="F117" s="55">
        <v>147313</v>
      </c>
      <c r="G117" s="55"/>
    </row>
    <row r="118" spans="1:7" ht="26.4">
      <c r="A118" s="8" t="s">
        <v>85</v>
      </c>
      <c r="B118" s="18" t="s">
        <v>79</v>
      </c>
      <c r="C118" s="18" t="s">
        <v>74</v>
      </c>
      <c r="D118" s="18" t="s">
        <v>145</v>
      </c>
      <c r="E118" s="7">
        <v>200</v>
      </c>
      <c r="F118" s="52">
        <v>147313</v>
      </c>
      <c r="G118" s="55"/>
    </row>
    <row r="119" spans="1:7" ht="27">
      <c r="A119" s="13" t="s">
        <v>17</v>
      </c>
      <c r="B119" s="18" t="s">
        <v>79</v>
      </c>
      <c r="C119" s="18" t="s">
        <v>74</v>
      </c>
      <c r="D119" s="18" t="s">
        <v>145</v>
      </c>
      <c r="E119" s="7">
        <v>240</v>
      </c>
      <c r="F119" s="52">
        <v>147313</v>
      </c>
      <c r="G119" s="55"/>
    </row>
    <row r="120" spans="1:7" ht="66.599999999999994">
      <c r="A120" s="10" t="s">
        <v>157</v>
      </c>
      <c r="B120" s="26" t="s">
        <v>79</v>
      </c>
      <c r="C120" s="26" t="s">
        <v>74</v>
      </c>
      <c r="D120" s="26" t="s">
        <v>156</v>
      </c>
      <c r="E120" s="29"/>
      <c r="F120" s="55">
        <v>50000</v>
      </c>
      <c r="G120" s="55"/>
    </row>
    <row r="121" spans="1:7" ht="26.4">
      <c r="A121" s="8" t="s">
        <v>85</v>
      </c>
      <c r="B121" s="18" t="s">
        <v>79</v>
      </c>
      <c r="C121" s="18" t="s">
        <v>74</v>
      </c>
      <c r="D121" s="18" t="s">
        <v>146</v>
      </c>
      <c r="E121" s="7">
        <v>200</v>
      </c>
      <c r="F121" s="52">
        <v>50000</v>
      </c>
      <c r="G121" s="55"/>
    </row>
    <row r="122" spans="1:7" ht="27">
      <c r="A122" s="13" t="s">
        <v>17</v>
      </c>
      <c r="B122" s="18" t="s">
        <v>79</v>
      </c>
      <c r="C122" s="18" t="s">
        <v>74</v>
      </c>
      <c r="D122" s="18" t="s">
        <v>146</v>
      </c>
      <c r="E122" s="7">
        <v>240</v>
      </c>
      <c r="F122" s="52">
        <v>50000</v>
      </c>
      <c r="G122" s="55"/>
    </row>
    <row r="123" spans="1:7" ht="78.599999999999994" customHeight="1">
      <c r="A123" s="10" t="s">
        <v>170</v>
      </c>
      <c r="B123" s="18" t="s">
        <v>79</v>
      </c>
      <c r="C123" s="18" t="s">
        <v>74</v>
      </c>
      <c r="D123" s="18" t="s">
        <v>158</v>
      </c>
      <c r="E123" s="7"/>
      <c r="F123" s="52">
        <v>170000</v>
      </c>
      <c r="G123" s="55"/>
    </row>
    <row r="124" spans="1:7" ht="26.4">
      <c r="A124" s="8" t="s">
        <v>85</v>
      </c>
      <c r="B124" s="18" t="s">
        <v>79</v>
      </c>
      <c r="C124" s="18" t="s">
        <v>74</v>
      </c>
      <c r="D124" s="18" t="s">
        <v>147</v>
      </c>
      <c r="E124" s="7">
        <v>200</v>
      </c>
      <c r="F124" s="52">
        <v>120000</v>
      </c>
      <c r="G124" s="55"/>
    </row>
    <row r="125" spans="1:7" ht="27">
      <c r="A125" s="13" t="s">
        <v>17</v>
      </c>
      <c r="B125" s="18" t="s">
        <v>79</v>
      </c>
      <c r="C125" s="18" t="s">
        <v>74</v>
      </c>
      <c r="D125" s="18" t="s">
        <v>147</v>
      </c>
      <c r="E125" s="7">
        <v>240</v>
      </c>
      <c r="F125" s="52">
        <v>120000</v>
      </c>
      <c r="G125" s="55"/>
    </row>
    <row r="126" spans="1:7" ht="27">
      <c r="A126" s="13" t="s">
        <v>148</v>
      </c>
      <c r="B126" s="18" t="s">
        <v>79</v>
      </c>
      <c r="C126" s="18" t="s">
        <v>74</v>
      </c>
      <c r="D126" s="18" t="s">
        <v>147</v>
      </c>
      <c r="E126" s="7">
        <v>800</v>
      </c>
      <c r="F126" s="52">
        <v>50000</v>
      </c>
      <c r="G126" s="55"/>
    </row>
    <row r="127" spans="1:7" ht="39" customHeight="1">
      <c r="A127" s="13" t="s">
        <v>171</v>
      </c>
      <c r="B127" s="18" t="s">
        <v>79</v>
      </c>
      <c r="C127" s="18" t="s">
        <v>74</v>
      </c>
      <c r="D127" s="18" t="s">
        <v>147</v>
      </c>
      <c r="E127" s="7">
        <v>811</v>
      </c>
      <c r="F127" s="52">
        <v>50000</v>
      </c>
      <c r="G127" s="55"/>
    </row>
    <row r="128" spans="1:7">
      <c r="A128" s="1" t="s">
        <v>44</v>
      </c>
      <c r="B128" s="16" t="s">
        <v>79</v>
      </c>
      <c r="C128" s="16" t="s">
        <v>75</v>
      </c>
      <c r="D128" s="23"/>
      <c r="E128" s="1"/>
      <c r="F128" s="51">
        <f>F129</f>
        <v>3208900</v>
      </c>
      <c r="G128" s="51"/>
    </row>
    <row r="129" spans="1:7">
      <c r="A129" s="13" t="s">
        <v>9</v>
      </c>
      <c r="B129" s="18" t="s">
        <v>79</v>
      </c>
      <c r="C129" s="18" t="s">
        <v>75</v>
      </c>
      <c r="D129" s="18">
        <v>6000000000</v>
      </c>
      <c r="E129" s="13"/>
      <c r="F129" s="52">
        <f>F130+F133</f>
        <v>3208900</v>
      </c>
      <c r="G129" s="52"/>
    </row>
    <row r="130" spans="1:7" ht="53.4">
      <c r="A130" s="13" t="s">
        <v>83</v>
      </c>
      <c r="B130" s="18" t="s">
        <v>79</v>
      </c>
      <c r="C130" s="18" t="s">
        <v>75</v>
      </c>
      <c r="D130" s="18" t="s">
        <v>176</v>
      </c>
      <c r="E130" s="13"/>
      <c r="F130" s="52">
        <f>F131</f>
        <v>3048500</v>
      </c>
      <c r="G130" s="52"/>
    </row>
    <row r="131" spans="1:7">
      <c r="A131" s="13" t="s">
        <v>15</v>
      </c>
      <c r="B131" s="18" t="s">
        <v>79</v>
      </c>
      <c r="C131" s="18" t="s">
        <v>75</v>
      </c>
      <c r="D131" s="18" t="s">
        <v>176</v>
      </c>
      <c r="E131" s="13">
        <v>500</v>
      </c>
      <c r="F131" s="52">
        <v>3048500</v>
      </c>
      <c r="G131" s="52"/>
    </row>
    <row r="132" spans="1:7">
      <c r="A132" s="13" t="s">
        <v>16</v>
      </c>
      <c r="B132" s="18" t="s">
        <v>79</v>
      </c>
      <c r="C132" s="18" t="s">
        <v>75</v>
      </c>
      <c r="D132" s="18" t="s">
        <v>176</v>
      </c>
      <c r="E132" s="13">
        <v>540</v>
      </c>
      <c r="F132" s="52">
        <v>3048500</v>
      </c>
      <c r="G132" s="52"/>
    </row>
    <row r="133" spans="1:7" ht="53.4">
      <c r="A133" s="13" t="s">
        <v>84</v>
      </c>
      <c r="B133" s="18" t="s">
        <v>79</v>
      </c>
      <c r="C133" s="18" t="s">
        <v>75</v>
      </c>
      <c r="D133" s="18" t="s">
        <v>177</v>
      </c>
      <c r="E133" s="13"/>
      <c r="F133" s="52">
        <v>160400</v>
      </c>
      <c r="G133" s="52"/>
    </row>
    <row r="134" spans="1:7">
      <c r="A134" s="13" t="s">
        <v>15</v>
      </c>
      <c r="B134" s="18" t="s">
        <v>79</v>
      </c>
      <c r="C134" s="18" t="s">
        <v>75</v>
      </c>
      <c r="D134" s="18" t="s">
        <v>177</v>
      </c>
      <c r="E134" s="7">
        <v>500</v>
      </c>
      <c r="F134" s="52">
        <v>160400</v>
      </c>
      <c r="G134" s="52"/>
    </row>
    <row r="135" spans="1:7">
      <c r="A135" s="13" t="s">
        <v>16</v>
      </c>
      <c r="B135" s="18" t="s">
        <v>79</v>
      </c>
      <c r="C135" s="18" t="s">
        <v>75</v>
      </c>
      <c r="D135" s="18" t="s">
        <v>177</v>
      </c>
      <c r="E135" s="7">
        <v>540</v>
      </c>
      <c r="F135" s="52">
        <v>160400</v>
      </c>
      <c r="G135" s="52"/>
    </row>
    <row r="136" spans="1:7" ht="40.200000000000003">
      <c r="A136" s="13" t="s">
        <v>104</v>
      </c>
      <c r="B136" s="18" t="s">
        <v>79</v>
      </c>
      <c r="C136" s="18" t="s">
        <v>75</v>
      </c>
      <c r="D136" s="18" t="s">
        <v>103</v>
      </c>
      <c r="E136" s="7"/>
      <c r="F136" s="52">
        <v>0</v>
      </c>
      <c r="G136" s="52"/>
    </row>
    <row r="137" spans="1:7">
      <c r="A137" s="13" t="s">
        <v>15</v>
      </c>
      <c r="B137" s="18" t="s">
        <v>79</v>
      </c>
      <c r="C137" s="18" t="s">
        <v>75</v>
      </c>
      <c r="D137" s="18" t="s">
        <v>103</v>
      </c>
      <c r="E137" s="7">
        <v>500</v>
      </c>
      <c r="F137" s="52">
        <v>0</v>
      </c>
      <c r="G137" s="52"/>
    </row>
    <row r="138" spans="1:7">
      <c r="A138" s="13" t="s">
        <v>16</v>
      </c>
      <c r="B138" s="18" t="s">
        <v>79</v>
      </c>
      <c r="C138" s="18" t="s">
        <v>75</v>
      </c>
      <c r="D138" s="18" t="s">
        <v>103</v>
      </c>
      <c r="E138" s="7">
        <v>540</v>
      </c>
      <c r="F138" s="52">
        <v>0</v>
      </c>
      <c r="G138" s="52"/>
    </row>
    <row r="139" spans="1:7">
      <c r="A139" s="1" t="s">
        <v>45</v>
      </c>
      <c r="B139" s="16" t="s">
        <v>79</v>
      </c>
      <c r="C139" s="16" t="s">
        <v>77</v>
      </c>
      <c r="D139" s="18" t="s">
        <v>108</v>
      </c>
      <c r="E139" s="1"/>
      <c r="F139" s="51">
        <f>F140</f>
        <v>2393110.2200000002</v>
      </c>
      <c r="G139" s="52"/>
    </row>
    <row r="140" spans="1:7" ht="40.200000000000003">
      <c r="A140" s="13" t="s">
        <v>105</v>
      </c>
      <c r="B140" s="18" t="s">
        <v>79</v>
      </c>
      <c r="C140" s="18" t="s">
        <v>77</v>
      </c>
      <c r="D140" s="18" t="s">
        <v>108</v>
      </c>
      <c r="E140" s="1"/>
      <c r="F140" s="52">
        <f>F141+F151+F155+F159+F163</f>
        <v>2393110.2200000002</v>
      </c>
      <c r="G140" s="52"/>
    </row>
    <row r="141" spans="1:7">
      <c r="A141" s="46" t="s">
        <v>120</v>
      </c>
      <c r="B141" s="16" t="s">
        <v>79</v>
      </c>
      <c r="C141" s="16" t="s">
        <v>77</v>
      </c>
      <c r="D141" s="16" t="s">
        <v>109</v>
      </c>
      <c r="E141" s="2"/>
      <c r="F141" s="50">
        <f>F142+F145+F148</f>
        <v>2000000</v>
      </c>
      <c r="G141" s="50"/>
    </row>
    <row r="142" spans="1:7">
      <c r="A142" s="8" t="s">
        <v>114</v>
      </c>
      <c r="B142" s="18" t="s">
        <v>79</v>
      </c>
      <c r="C142" s="18" t="s">
        <v>77</v>
      </c>
      <c r="D142" s="18" t="s">
        <v>115</v>
      </c>
      <c r="E142" s="7"/>
      <c r="F142" s="52">
        <f>F143</f>
        <v>1200000</v>
      </c>
      <c r="G142" s="52"/>
    </row>
    <row r="143" spans="1:7" ht="26.4">
      <c r="A143" s="8" t="s">
        <v>85</v>
      </c>
      <c r="B143" s="18" t="s">
        <v>79</v>
      </c>
      <c r="C143" s="18" t="s">
        <v>77</v>
      </c>
      <c r="D143" s="18" t="s">
        <v>159</v>
      </c>
      <c r="E143" s="7">
        <v>200</v>
      </c>
      <c r="F143" s="52">
        <v>1200000</v>
      </c>
      <c r="G143" s="52"/>
    </row>
    <row r="144" spans="1:7" ht="27">
      <c r="A144" s="13" t="s">
        <v>17</v>
      </c>
      <c r="B144" s="18" t="s">
        <v>79</v>
      </c>
      <c r="C144" s="18" t="s">
        <v>77</v>
      </c>
      <c r="D144" s="18" t="s">
        <v>159</v>
      </c>
      <c r="E144" s="7">
        <v>240</v>
      </c>
      <c r="F144" s="52">
        <v>1200000</v>
      </c>
      <c r="G144" s="52"/>
    </row>
    <row r="145" spans="1:7" ht="27">
      <c r="A145" s="13" t="s">
        <v>116</v>
      </c>
      <c r="B145" s="18" t="s">
        <v>79</v>
      </c>
      <c r="C145" s="18" t="s">
        <v>77</v>
      </c>
      <c r="D145" s="18" t="s">
        <v>117</v>
      </c>
      <c r="E145" s="7"/>
      <c r="F145" s="52">
        <v>700000</v>
      </c>
      <c r="G145" s="52"/>
    </row>
    <row r="146" spans="1:7" ht="26.4">
      <c r="A146" s="8" t="s">
        <v>85</v>
      </c>
      <c r="B146" s="18" t="s">
        <v>79</v>
      </c>
      <c r="C146" s="18" t="s">
        <v>77</v>
      </c>
      <c r="D146" s="18" t="s">
        <v>160</v>
      </c>
      <c r="E146" s="7">
        <v>200</v>
      </c>
      <c r="F146" s="52">
        <v>700000</v>
      </c>
      <c r="G146" s="52"/>
    </row>
    <row r="147" spans="1:7" ht="27">
      <c r="A147" s="13" t="s">
        <v>17</v>
      </c>
      <c r="B147" s="18" t="s">
        <v>79</v>
      </c>
      <c r="C147" s="18" t="s">
        <v>77</v>
      </c>
      <c r="D147" s="18" t="s">
        <v>160</v>
      </c>
      <c r="E147" s="7">
        <v>240</v>
      </c>
      <c r="F147" s="52">
        <v>700000</v>
      </c>
      <c r="G147" s="52"/>
    </row>
    <row r="148" spans="1:7" ht="27">
      <c r="A148" s="13" t="s">
        <v>118</v>
      </c>
      <c r="B148" s="18" t="s">
        <v>79</v>
      </c>
      <c r="C148" s="18" t="s">
        <v>77</v>
      </c>
      <c r="D148" s="18" t="s">
        <v>119</v>
      </c>
      <c r="E148" s="7"/>
      <c r="F148" s="52">
        <v>100000</v>
      </c>
      <c r="G148" s="52"/>
    </row>
    <row r="149" spans="1:7" ht="26.4">
      <c r="A149" s="8" t="s">
        <v>85</v>
      </c>
      <c r="B149" s="18" t="s">
        <v>79</v>
      </c>
      <c r="C149" s="18" t="s">
        <v>77</v>
      </c>
      <c r="D149" s="18" t="s">
        <v>161</v>
      </c>
      <c r="E149" s="7">
        <v>200</v>
      </c>
      <c r="F149" s="52">
        <v>100000</v>
      </c>
      <c r="G149" s="52"/>
    </row>
    <row r="150" spans="1:7" ht="27">
      <c r="A150" s="13" t="s">
        <v>17</v>
      </c>
      <c r="B150" s="18" t="s">
        <v>79</v>
      </c>
      <c r="C150" s="18" t="s">
        <v>77</v>
      </c>
      <c r="D150" s="18" t="s">
        <v>161</v>
      </c>
      <c r="E150" s="7">
        <v>240</v>
      </c>
      <c r="F150" s="52">
        <v>100000</v>
      </c>
      <c r="G150" s="52"/>
    </row>
    <row r="151" spans="1:7">
      <c r="A151" s="46" t="s">
        <v>121</v>
      </c>
      <c r="B151" s="16" t="s">
        <v>79</v>
      </c>
      <c r="C151" s="16" t="s">
        <v>77</v>
      </c>
      <c r="D151" s="16" t="s">
        <v>112</v>
      </c>
      <c r="E151" s="2"/>
      <c r="F151" s="50">
        <f>F152</f>
        <v>50000</v>
      </c>
      <c r="G151" s="50"/>
    </row>
    <row r="152" spans="1:7">
      <c r="A152" s="8" t="s">
        <v>122</v>
      </c>
      <c r="B152" s="18" t="s">
        <v>79</v>
      </c>
      <c r="C152" s="18" t="s">
        <v>77</v>
      </c>
      <c r="D152" s="18" t="s">
        <v>123</v>
      </c>
      <c r="E152" s="7"/>
      <c r="F152" s="52">
        <v>50000</v>
      </c>
      <c r="G152" s="52"/>
    </row>
    <row r="153" spans="1:7" ht="26.4">
      <c r="A153" s="8" t="s">
        <v>85</v>
      </c>
      <c r="B153" s="18" t="s">
        <v>79</v>
      </c>
      <c r="C153" s="18" t="s">
        <v>77</v>
      </c>
      <c r="D153" s="18" t="s">
        <v>163</v>
      </c>
      <c r="E153" s="7">
        <v>200</v>
      </c>
      <c r="F153" s="52">
        <v>50000</v>
      </c>
      <c r="G153" s="52"/>
    </row>
    <row r="154" spans="1:7" ht="27">
      <c r="A154" s="13" t="s">
        <v>17</v>
      </c>
      <c r="B154" s="18" t="s">
        <v>79</v>
      </c>
      <c r="C154" s="18" t="s">
        <v>77</v>
      </c>
      <c r="D154" s="18" t="s">
        <v>163</v>
      </c>
      <c r="E154" s="7">
        <v>240</v>
      </c>
      <c r="F154" s="52">
        <v>50000</v>
      </c>
      <c r="G154" s="52"/>
    </row>
    <row r="155" spans="1:7">
      <c r="A155" s="46" t="s">
        <v>124</v>
      </c>
      <c r="B155" s="16" t="s">
        <v>79</v>
      </c>
      <c r="C155" s="16" t="s">
        <v>77</v>
      </c>
      <c r="D155" s="16" t="s">
        <v>111</v>
      </c>
      <c r="E155" s="2"/>
      <c r="F155" s="50">
        <f>F156</f>
        <v>100000</v>
      </c>
      <c r="G155" s="50"/>
    </row>
    <row r="156" spans="1:7">
      <c r="A156" s="8" t="s">
        <v>125</v>
      </c>
      <c r="B156" s="18" t="s">
        <v>79</v>
      </c>
      <c r="C156" s="18" t="s">
        <v>77</v>
      </c>
      <c r="D156" s="18" t="s">
        <v>126</v>
      </c>
      <c r="E156" s="7"/>
      <c r="F156" s="52">
        <v>100000</v>
      </c>
      <c r="G156" s="52"/>
    </row>
    <row r="157" spans="1:7" ht="26.4">
      <c r="A157" s="8" t="s">
        <v>85</v>
      </c>
      <c r="B157" s="18" t="s">
        <v>79</v>
      </c>
      <c r="C157" s="18" t="s">
        <v>77</v>
      </c>
      <c r="D157" s="18" t="s">
        <v>162</v>
      </c>
      <c r="E157" s="7">
        <v>200</v>
      </c>
      <c r="F157" s="52">
        <v>100000</v>
      </c>
      <c r="G157" s="52"/>
    </row>
    <row r="158" spans="1:7" ht="27">
      <c r="A158" s="13" t="s">
        <v>17</v>
      </c>
      <c r="B158" s="18" t="s">
        <v>79</v>
      </c>
      <c r="C158" s="18" t="s">
        <v>77</v>
      </c>
      <c r="D158" s="18" t="s">
        <v>162</v>
      </c>
      <c r="E158" s="7">
        <v>240</v>
      </c>
      <c r="F158" s="52">
        <v>100000</v>
      </c>
      <c r="G158" s="52"/>
    </row>
    <row r="159" spans="1:7">
      <c r="A159" s="46" t="s">
        <v>127</v>
      </c>
      <c r="B159" s="16" t="s">
        <v>79</v>
      </c>
      <c r="C159" s="16" t="s">
        <v>77</v>
      </c>
      <c r="D159" s="16" t="s">
        <v>110</v>
      </c>
      <c r="E159" s="2"/>
      <c r="F159" s="50">
        <f>F160</f>
        <v>50000</v>
      </c>
      <c r="G159" s="50"/>
    </row>
    <row r="160" spans="1:7" ht="30" customHeight="1">
      <c r="A160" s="8" t="s">
        <v>128</v>
      </c>
      <c r="B160" s="18" t="s">
        <v>79</v>
      </c>
      <c r="C160" s="18" t="s">
        <v>77</v>
      </c>
      <c r="D160" s="18" t="s">
        <v>130</v>
      </c>
      <c r="E160" s="7"/>
      <c r="F160" s="52">
        <v>50000</v>
      </c>
      <c r="G160" s="52"/>
    </row>
    <row r="161" spans="1:7" ht="26.4">
      <c r="A161" s="8" t="s">
        <v>85</v>
      </c>
      <c r="B161" s="18" t="s">
        <v>79</v>
      </c>
      <c r="C161" s="18" t="s">
        <v>77</v>
      </c>
      <c r="D161" s="18" t="s">
        <v>164</v>
      </c>
      <c r="E161" s="7">
        <v>200</v>
      </c>
      <c r="F161" s="52">
        <v>50000</v>
      </c>
      <c r="G161" s="52"/>
    </row>
    <row r="162" spans="1:7" ht="27">
      <c r="A162" s="13" t="s">
        <v>17</v>
      </c>
      <c r="B162" s="18" t="s">
        <v>79</v>
      </c>
      <c r="C162" s="18" t="s">
        <v>77</v>
      </c>
      <c r="D162" s="18" t="s">
        <v>164</v>
      </c>
      <c r="E162" s="7">
        <v>240</v>
      </c>
      <c r="F162" s="52">
        <v>50000</v>
      </c>
      <c r="G162" s="52"/>
    </row>
    <row r="163" spans="1:7" ht="33" customHeight="1">
      <c r="A163" s="46" t="s">
        <v>129</v>
      </c>
      <c r="B163" s="16" t="s">
        <v>79</v>
      </c>
      <c r="C163" s="16" t="s">
        <v>77</v>
      </c>
      <c r="D163" s="16" t="s">
        <v>113</v>
      </c>
      <c r="E163" s="2"/>
      <c r="F163" s="50">
        <f>F164</f>
        <v>193110.22</v>
      </c>
      <c r="G163" s="50"/>
    </row>
    <row r="164" spans="1:7">
      <c r="A164" s="8" t="s">
        <v>131</v>
      </c>
      <c r="B164" s="18" t="s">
        <v>79</v>
      </c>
      <c r="C164" s="18" t="s">
        <v>77</v>
      </c>
      <c r="D164" s="18" t="s">
        <v>132</v>
      </c>
      <c r="E164" s="7"/>
      <c r="F164" s="52">
        <v>193110.22</v>
      </c>
      <c r="G164" s="52"/>
    </row>
    <row r="165" spans="1:7" ht="26.4">
      <c r="A165" s="8" t="s">
        <v>85</v>
      </c>
      <c r="B165" s="18" t="s">
        <v>79</v>
      </c>
      <c r="C165" s="18" t="s">
        <v>77</v>
      </c>
      <c r="D165" s="18" t="s">
        <v>172</v>
      </c>
      <c r="E165" s="7">
        <v>200</v>
      </c>
      <c r="F165" s="52">
        <v>193110.22</v>
      </c>
      <c r="G165" s="52"/>
    </row>
    <row r="166" spans="1:7" ht="27">
      <c r="A166" s="13" t="s">
        <v>17</v>
      </c>
      <c r="B166" s="18" t="s">
        <v>79</v>
      </c>
      <c r="C166" s="18" t="s">
        <v>77</v>
      </c>
      <c r="D166" s="18" t="s">
        <v>172</v>
      </c>
      <c r="E166" s="7">
        <v>240</v>
      </c>
      <c r="F166" s="52">
        <v>193110.22</v>
      </c>
      <c r="G166" s="52"/>
    </row>
    <row r="167" spans="1:7" ht="24.6" customHeight="1">
      <c r="A167" s="13" t="s">
        <v>46</v>
      </c>
      <c r="B167" s="16" t="s">
        <v>79</v>
      </c>
      <c r="C167" s="16" t="s">
        <v>79</v>
      </c>
      <c r="D167" s="25"/>
      <c r="E167" s="1"/>
      <c r="F167" s="51">
        <f>F168</f>
        <v>273784</v>
      </c>
      <c r="G167" s="52"/>
    </row>
    <row r="168" spans="1:7" ht="27">
      <c r="A168" s="13" t="s">
        <v>14</v>
      </c>
      <c r="B168" s="18" t="s">
        <v>79</v>
      </c>
      <c r="C168" s="18" t="s">
        <v>79</v>
      </c>
      <c r="D168" s="18">
        <v>6000002040</v>
      </c>
      <c r="E168" s="13"/>
      <c r="F168" s="52">
        <v>273784</v>
      </c>
      <c r="G168" s="52"/>
    </row>
    <row r="169" spans="1:7">
      <c r="A169" s="13" t="s">
        <v>15</v>
      </c>
      <c r="B169" s="18" t="s">
        <v>79</v>
      </c>
      <c r="C169" s="18" t="s">
        <v>79</v>
      </c>
      <c r="D169" s="18">
        <v>6000002040</v>
      </c>
      <c r="E169" s="7">
        <v>500</v>
      </c>
      <c r="F169" s="52">
        <v>273784</v>
      </c>
      <c r="G169" s="52"/>
    </row>
    <row r="170" spans="1:7">
      <c r="A170" s="13" t="s">
        <v>16</v>
      </c>
      <c r="B170" s="18" t="s">
        <v>79</v>
      </c>
      <c r="C170" s="18" t="s">
        <v>79</v>
      </c>
      <c r="D170" s="18">
        <v>6000002040</v>
      </c>
      <c r="E170" s="7">
        <v>540</v>
      </c>
      <c r="F170" s="52">
        <v>273784</v>
      </c>
      <c r="G170" s="52"/>
    </row>
    <row r="171" spans="1:7">
      <c r="A171" s="6" t="s">
        <v>47</v>
      </c>
      <c r="B171" s="16" t="s">
        <v>80</v>
      </c>
      <c r="C171" s="16"/>
      <c r="D171" s="16"/>
      <c r="E171" s="2"/>
      <c r="F171" s="50">
        <f>F172</f>
        <v>2533824</v>
      </c>
      <c r="G171" s="50"/>
    </row>
    <row r="172" spans="1:7">
      <c r="A172" s="1" t="s">
        <v>48</v>
      </c>
      <c r="B172" s="16" t="s">
        <v>80</v>
      </c>
      <c r="C172" s="16" t="s">
        <v>80</v>
      </c>
      <c r="D172" s="23"/>
      <c r="E172" s="1"/>
      <c r="F172" s="51">
        <f>F173</f>
        <v>2533824</v>
      </c>
      <c r="G172" s="51"/>
    </row>
    <row r="173" spans="1:7">
      <c r="A173" s="13" t="s">
        <v>9</v>
      </c>
      <c r="B173" s="18" t="s">
        <v>80</v>
      </c>
      <c r="C173" s="18" t="s">
        <v>80</v>
      </c>
      <c r="D173" s="18">
        <v>6000000000</v>
      </c>
      <c r="E173" s="13"/>
      <c r="F173" s="52">
        <f>F174</f>
        <v>2533824</v>
      </c>
      <c r="G173" s="52"/>
    </row>
    <row r="174" spans="1:7">
      <c r="A174" s="13" t="s">
        <v>49</v>
      </c>
      <c r="B174" s="18" t="s">
        <v>80</v>
      </c>
      <c r="C174" s="18" t="s">
        <v>80</v>
      </c>
      <c r="D174" s="18">
        <v>6000000590</v>
      </c>
      <c r="E174" s="13"/>
      <c r="F174" s="52">
        <f>F175+F177+F179</f>
        <v>2533824</v>
      </c>
      <c r="G174" s="52"/>
    </row>
    <row r="175" spans="1:7" ht="53.4">
      <c r="A175" s="13" t="s">
        <v>11</v>
      </c>
      <c r="B175" s="18" t="s">
        <v>80</v>
      </c>
      <c r="C175" s="18" t="s">
        <v>80</v>
      </c>
      <c r="D175" s="18">
        <v>6000000590</v>
      </c>
      <c r="E175" s="7">
        <v>100</v>
      </c>
      <c r="F175" s="52">
        <v>2134824</v>
      </c>
      <c r="G175" s="52"/>
    </row>
    <row r="176" spans="1:7">
      <c r="A176" s="13" t="s">
        <v>50</v>
      </c>
      <c r="B176" s="18" t="s">
        <v>80</v>
      </c>
      <c r="C176" s="18" t="s">
        <v>80</v>
      </c>
      <c r="D176" s="18">
        <v>6000000590</v>
      </c>
      <c r="E176" s="7">
        <v>110</v>
      </c>
      <c r="F176" s="52">
        <v>2134824</v>
      </c>
      <c r="G176" s="52"/>
    </row>
    <row r="177" spans="1:9" ht="26.4">
      <c r="A177" s="8" t="s">
        <v>85</v>
      </c>
      <c r="B177" s="18" t="s">
        <v>80</v>
      </c>
      <c r="C177" s="18" t="s">
        <v>80</v>
      </c>
      <c r="D177" s="18">
        <v>6000000590</v>
      </c>
      <c r="E177" s="7">
        <v>200</v>
      </c>
      <c r="F177" s="52">
        <v>370000</v>
      </c>
      <c r="G177" s="52"/>
    </row>
    <row r="178" spans="1:9" ht="27">
      <c r="A178" s="13" t="s">
        <v>17</v>
      </c>
      <c r="B178" s="18" t="s">
        <v>80</v>
      </c>
      <c r="C178" s="18" t="s">
        <v>80</v>
      </c>
      <c r="D178" s="18">
        <v>6000000590</v>
      </c>
      <c r="E178" s="7">
        <v>240</v>
      </c>
      <c r="F178" s="52">
        <v>370000</v>
      </c>
      <c r="G178" s="52"/>
    </row>
    <row r="179" spans="1:9">
      <c r="A179" s="13" t="s">
        <v>20</v>
      </c>
      <c r="B179" s="18" t="s">
        <v>80</v>
      </c>
      <c r="C179" s="18" t="s">
        <v>80</v>
      </c>
      <c r="D179" s="18">
        <v>6000000590</v>
      </c>
      <c r="E179" s="7">
        <v>800</v>
      </c>
      <c r="F179" s="52">
        <v>29000</v>
      </c>
      <c r="G179" s="52"/>
    </row>
    <row r="180" spans="1:9">
      <c r="A180" s="13" t="s">
        <v>24</v>
      </c>
      <c r="B180" s="18" t="s">
        <v>80</v>
      </c>
      <c r="C180" s="18" t="s">
        <v>80</v>
      </c>
      <c r="D180" s="18">
        <v>6000000590</v>
      </c>
      <c r="E180" s="7">
        <v>850</v>
      </c>
      <c r="F180" s="52">
        <v>29000</v>
      </c>
      <c r="G180" s="52"/>
    </row>
    <row r="181" spans="1:9">
      <c r="A181" s="6" t="s">
        <v>51</v>
      </c>
      <c r="B181" s="16" t="s">
        <v>81</v>
      </c>
      <c r="C181" s="17"/>
      <c r="D181" s="17"/>
      <c r="E181" s="6"/>
      <c r="F181" s="50">
        <f>F182</f>
        <v>12502277.779999999</v>
      </c>
      <c r="G181" s="50"/>
    </row>
    <row r="182" spans="1:9">
      <c r="A182" s="1" t="s">
        <v>52</v>
      </c>
      <c r="B182" s="16" t="s">
        <v>81</v>
      </c>
      <c r="C182" s="16" t="s">
        <v>74</v>
      </c>
      <c r="D182" s="23"/>
      <c r="E182" s="1"/>
      <c r="F182" s="51">
        <f>F183</f>
        <v>12502277.779999999</v>
      </c>
      <c r="G182" s="51"/>
    </row>
    <row r="183" spans="1:9">
      <c r="A183" s="13" t="s">
        <v>9</v>
      </c>
      <c r="B183" s="18" t="s">
        <v>81</v>
      </c>
      <c r="C183" s="18" t="s">
        <v>74</v>
      </c>
      <c r="D183" s="18">
        <v>6000000000</v>
      </c>
      <c r="E183" s="13"/>
      <c r="F183" s="52">
        <f>F184+F193+F195</f>
        <v>12502277.779999999</v>
      </c>
      <c r="G183" s="52"/>
    </row>
    <row r="184" spans="1:9">
      <c r="A184" s="13" t="s">
        <v>49</v>
      </c>
      <c r="B184" s="18" t="s">
        <v>81</v>
      </c>
      <c r="C184" s="18" t="s">
        <v>74</v>
      </c>
      <c r="D184" s="18">
        <v>6000000590</v>
      </c>
      <c r="E184" s="13"/>
      <c r="F184" s="52">
        <f>F185+F188+F190</f>
        <v>7653500</v>
      </c>
      <c r="G184" s="52"/>
    </row>
    <row r="185" spans="1:9" ht="53.4">
      <c r="A185" s="13" t="s">
        <v>92</v>
      </c>
      <c r="B185" s="18" t="s">
        <v>81</v>
      </c>
      <c r="C185" s="18" t="s">
        <v>74</v>
      </c>
      <c r="D185" s="18">
        <v>6000000590</v>
      </c>
      <c r="E185" s="7">
        <v>100</v>
      </c>
      <c r="F185" s="52">
        <v>6245000</v>
      </c>
      <c r="G185" s="52"/>
      <c r="I185" s="33"/>
    </row>
    <row r="186" spans="1:9">
      <c r="A186" s="30" t="s">
        <v>93</v>
      </c>
      <c r="B186" s="18" t="s">
        <v>81</v>
      </c>
      <c r="C186" s="18" t="s">
        <v>74</v>
      </c>
      <c r="D186" s="18">
        <v>6000000590</v>
      </c>
      <c r="E186" s="7">
        <v>110</v>
      </c>
      <c r="F186" s="52">
        <v>6245000</v>
      </c>
      <c r="G186" s="52"/>
    </row>
    <row r="187" spans="1:9" ht="27" hidden="1">
      <c r="A187" s="13" t="s">
        <v>87</v>
      </c>
      <c r="B187" s="18" t="s">
        <v>81</v>
      </c>
      <c r="C187" s="18" t="s">
        <v>74</v>
      </c>
      <c r="D187" s="18">
        <v>6000000590</v>
      </c>
      <c r="E187" s="7">
        <v>120</v>
      </c>
      <c r="F187" s="52">
        <v>10</v>
      </c>
      <c r="G187" s="52"/>
    </row>
    <row r="188" spans="1:9" ht="26.4">
      <c r="A188" s="8" t="s">
        <v>85</v>
      </c>
      <c r="B188" s="18" t="s">
        <v>81</v>
      </c>
      <c r="C188" s="18" t="s">
        <v>74</v>
      </c>
      <c r="D188" s="18">
        <v>6000000590</v>
      </c>
      <c r="E188" s="7">
        <v>200</v>
      </c>
      <c r="F188" s="52">
        <v>1368000</v>
      </c>
      <c r="G188" s="52"/>
    </row>
    <row r="189" spans="1:9" ht="27">
      <c r="A189" s="13" t="s">
        <v>17</v>
      </c>
      <c r="B189" s="18" t="s">
        <v>81</v>
      </c>
      <c r="C189" s="18" t="s">
        <v>74</v>
      </c>
      <c r="D189" s="18">
        <v>6000000590</v>
      </c>
      <c r="E189" s="7">
        <v>240</v>
      </c>
      <c r="F189" s="52">
        <v>1368000</v>
      </c>
      <c r="G189" s="52"/>
    </row>
    <row r="190" spans="1:9">
      <c r="A190" s="13" t="s">
        <v>20</v>
      </c>
      <c r="B190" s="18" t="s">
        <v>81</v>
      </c>
      <c r="C190" s="18" t="s">
        <v>74</v>
      </c>
      <c r="D190" s="18">
        <v>6000000590</v>
      </c>
      <c r="E190" s="7">
        <v>800</v>
      </c>
      <c r="F190" s="52">
        <v>40500</v>
      </c>
      <c r="G190" s="52"/>
    </row>
    <row r="191" spans="1:9">
      <c r="A191" s="13" t="s">
        <v>24</v>
      </c>
      <c r="B191" s="18" t="s">
        <v>81</v>
      </c>
      <c r="C191" s="18" t="s">
        <v>74</v>
      </c>
      <c r="D191" s="18">
        <v>6000000590</v>
      </c>
      <c r="E191" s="7">
        <v>850</v>
      </c>
      <c r="F191" s="52">
        <v>40500</v>
      </c>
      <c r="G191" s="52"/>
    </row>
    <row r="192" spans="1:9">
      <c r="A192" s="13" t="s">
        <v>53</v>
      </c>
      <c r="B192" s="18" t="s">
        <v>81</v>
      </c>
      <c r="C192" s="18" t="s">
        <v>74</v>
      </c>
      <c r="D192" s="18" t="s">
        <v>178</v>
      </c>
      <c r="E192" s="13"/>
      <c r="F192" s="52">
        <v>4363900</v>
      </c>
      <c r="G192" s="52"/>
    </row>
    <row r="193" spans="1:7" ht="53.4">
      <c r="A193" s="13" t="s">
        <v>11</v>
      </c>
      <c r="B193" s="18" t="s">
        <v>81</v>
      </c>
      <c r="C193" s="18" t="s">
        <v>74</v>
      </c>
      <c r="D193" s="18" t="s">
        <v>178</v>
      </c>
      <c r="E193" s="7">
        <v>100</v>
      </c>
      <c r="F193" s="52">
        <v>4363900</v>
      </c>
      <c r="G193" s="52"/>
    </row>
    <row r="194" spans="1:7">
      <c r="A194" s="13" t="s">
        <v>50</v>
      </c>
      <c r="B194" s="18" t="s">
        <v>81</v>
      </c>
      <c r="C194" s="18" t="s">
        <v>74</v>
      </c>
      <c r="D194" s="18" t="s">
        <v>178</v>
      </c>
      <c r="E194" s="7">
        <v>110</v>
      </c>
      <c r="F194" s="52">
        <v>4363900</v>
      </c>
      <c r="G194" s="52"/>
    </row>
    <row r="195" spans="1:7" ht="27">
      <c r="A195" s="13" t="s">
        <v>54</v>
      </c>
      <c r="B195" s="18" t="s">
        <v>81</v>
      </c>
      <c r="C195" s="18" t="s">
        <v>74</v>
      </c>
      <c r="D195" s="18" t="s">
        <v>179</v>
      </c>
      <c r="E195" s="13"/>
      <c r="F195" s="52">
        <v>484877.78</v>
      </c>
      <c r="G195" s="52"/>
    </row>
    <row r="196" spans="1:7" ht="53.4">
      <c r="A196" s="13" t="s">
        <v>11</v>
      </c>
      <c r="B196" s="18" t="s">
        <v>81</v>
      </c>
      <c r="C196" s="18" t="s">
        <v>74</v>
      </c>
      <c r="D196" s="18" t="s">
        <v>179</v>
      </c>
      <c r="E196" s="7">
        <v>100</v>
      </c>
      <c r="F196" s="52">
        <v>484877.78</v>
      </c>
      <c r="G196" s="52"/>
    </row>
    <row r="197" spans="1:7">
      <c r="A197" s="13" t="s">
        <v>50</v>
      </c>
      <c r="B197" s="18" t="s">
        <v>81</v>
      </c>
      <c r="C197" s="18" t="s">
        <v>74</v>
      </c>
      <c r="D197" s="18" t="s">
        <v>179</v>
      </c>
      <c r="E197" s="7">
        <v>110</v>
      </c>
      <c r="F197" s="52">
        <v>484877.78</v>
      </c>
      <c r="G197" s="52"/>
    </row>
    <row r="198" spans="1:7">
      <c r="A198" s="6" t="s">
        <v>55</v>
      </c>
      <c r="B198" s="16">
        <v>10</v>
      </c>
      <c r="C198" s="16"/>
      <c r="D198" s="17"/>
      <c r="E198" s="6"/>
      <c r="F198" s="50">
        <f>F199</f>
        <v>280000</v>
      </c>
      <c r="G198" s="50"/>
    </row>
    <row r="199" spans="1:7">
      <c r="A199" s="1" t="s">
        <v>56</v>
      </c>
      <c r="B199" s="16">
        <v>10</v>
      </c>
      <c r="C199" s="16" t="s">
        <v>74</v>
      </c>
      <c r="D199" s="23"/>
      <c r="E199" s="1"/>
      <c r="F199" s="51">
        <v>280000</v>
      </c>
      <c r="G199" s="51"/>
    </row>
    <row r="200" spans="1:7">
      <c r="A200" s="13" t="s">
        <v>9</v>
      </c>
      <c r="B200" s="18">
        <v>10</v>
      </c>
      <c r="C200" s="18" t="s">
        <v>74</v>
      </c>
      <c r="D200" s="18">
        <v>6000000000</v>
      </c>
      <c r="E200" s="13"/>
      <c r="F200" s="52">
        <v>280000</v>
      </c>
      <c r="G200" s="52"/>
    </row>
    <row r="201" spans="1:7">
      <c r="A201" s="13" t="s">
        <v>57</v>
      </c>
      <c r="B201" s="18">
        <v>10</v>
      </c>
      <c r="C201" s="18" t="s">
        <v>74</v>
      </c>
      <c r="D201" s="18">
        <v>6000000220</v>
      </c>
      <c r="E201" s="13"/>
      <c r="F201" s="52">
        <v>280000</v>
      </c>
      <c r="G201" s="52"/>
    </row>
    <row r="202" spans="1:7">
      <c r="A202" s="13" t="s">
        <v>58</v>
      </c>
      <c r="B202" s="18">
        <v>10</v>
      </c>
      <c r="C202" s="18" t="s">
        <v>74</v>
      </c>
      <c r="D202" s="18">
        <v>6000000220</v>
      </c>
      <c r="E202" s="7">
        <v>300</v>
      </c>
      <c r="F202" s="52">
        <v>280000</v>
      </c>
      <c r="G202" s="52"/>
    </row>
    <row r="203" spans="1:7" ht="27">
      <c r="A203" s="13" t="s">
        <v>59</v>
      </c>
      <c r="B203" s="18">
        <v>10</v>
      </c>
      <c r="C203" s="18" t="s">
        <v>74</v>
      </c>
      <c r="D203" s="18">
        <v>6000000220</v>
      </c>
      <c r="E203" s="7">
        <v>320</v>
      </c>
      <c r="F203" s="52">
        <v>280000</v>
      </c>
      <c r="G203" s="52"/>
    </row>
    <row r="204" spans="1:7">
      <c r="A204" s="6" t="s">
        <v>60</v>
      </c>
      <c r="B204" s="16">
        <v>11</v>
      </c>
      <c r="C204" s="17"/>
      <c r="D204" s="17"/>
      <c r="E204" s="6"/>
      <c r="F204" s="50">
        <f>F205</f>
        <v>30000</v>
      </c>
      <c r="G204" s="50"/>
    </row>
    <row r="205" spans="1:7">
      <c r="A205" s="13" t="s">
        <v>61</v>
      </c>
      <c r="B205" s="18">
        <v>11</v>
      </c>
      <c r="C205" s="18">
        <v>1</v>
      </c>
      <c r="D205" s="20"/>
      <c r="E205" s="13"/>
      <c r="F205" s="52">
        <v>30000</v>
      </c>
      <c r="G205" s="52"/>
    </row>
    <row r="206" spans="1:7">
      <c r="A206" s="13" t="s">
        <v>9</v>
      </c>
      <c r="B206" s="18">
        <v>11</v>
      </c>
      <c r="C206" s="18">
        <v>1</v>
      </c>
      <c r="D206" s="18">
        <v>6000000000</v>
      </c>
      <c r="E206" s="13"/>
      <c r="F206" s="52">
        <v>30000</v>
      </c>
      <c r="G206" s="52"/>
    </row>
    <row r="207" spans="1:7" ht="27">
      <c r="A207" s="13" t="s">
        <v>62</v>
      </c>
      <c r="B207" s="18">
        <v>11</v>
      </c>
      <c r="C207" s="18">
        <v>1</v>
      </c>
      <c r="D207" s="18">
        <v>6000000040</v>
      </c>
      <c r="E207" s="13"/>
      <c r="F207" s="52">
        <v>30000</v>
      </c>
      <c r="G207" s="52"/>
    </row>
    <row r="208" spans="1:7" ht="26.4">
      <c r="A208" s="8" t="s">
        <v>85</v>
      </c>
      <c r="B208" s="18">
        <v>11</v>
      </c>
      <c r="C208" s="18">
        <v>1</v>
      </c>
      <c r="D208" s="18">
        <v>6000000040</v>
      </c>
      <c r="E208" s="7">
        <v>200</v>
      </c>
      <c r="F208" s="52">
        <v>30000</v>
      </c>
      <c r="G208" s="52"/>
    </row>
    <row r="209" spans="1:7" ht="27">
      <c r="A209" s="13" t="s">
        <v>17</v>
      </c>
      <c r="B209" s="18">
        <v>11</v>
      </c>
      <c r="C209" s="18">
        <v>1</v>
      </c>
      <c r="D209" s="18">
        <v>6000000040</v>
      </c>
      <c r="E209" s="7">
        <v>240</v>
      </c>
      <c r="F209" s="52">
        <v>30000</v>
      </c>
      <c r="G209" s="52"/>
    </row>
    <row r="210" spans="1:7">
      <c r="A210" s="6" t="s">
        <v>63</v>
      </c>
      <c r="B210" s="16">
        <v>12</v>
      </c>
      <c r="C210" s="17"/>
      <c r="D210" s="17"/>
      <c r="E210" s="6"/>
      <c r="F210" s="50">
        <f>F211</f>
        <v>80000</v>
      </c>
      <c r="G210" s="50"/>
    </row>
    <row r="211" spans="1:7" ht="27.6">
      <c r="A211" s="1" t="s">
        <v>64</v>
      </c>
      <c r="B211" s="16">
        <v>12</v>
      </c>
      <c r="C211" s="16" t="s">
        <v>76</v>
      </c>
      <c r="D211" s="23"/>
      <c r="E211" s="1"/>
      <c r="F211" s="51">
        <f>F212</f>
        <v>80000</v>
      </c>
      <c r="G211" s="51"/>
    </row>
    <row r="212" spans="1:7">
      <c r="A212" s="13" t="s">
        <v>9</v>
      </c>
      <c r="B212" s="18">
        <v>12</v>
      </c>
      <c r="C212" s="18" t="s">
        <v>76</v>
      </c>
      <c r="D212" s="18">
        <v>6000000000</v>
      </c>
      <c r="E212" s="13"/>
      <c r="F212" s="52">
        <v>80000</v>
      </c>
      <c r="G212" s="52"/>
    </row>
    <row r="213" spans="1:7">
      <c r="A213" s="13" t="s">
        <v>65</v>
      </c>
      <c r="B213" s="18">
        <v>12</v>
      </c>
      <c r="C213" s="18" t="s">
        <v>76</v>
      </c>
      <c r="D213" s="18">
        <v>6000002400</v>
      </c>
      <c r="E213" s="13"/>
      <c r="F213" s="52">
        <v>80000</v>
      </c>
      <c r="G213" s="52"/>
    </row>
    <row r="214" spans="1:7" ht="26.4">
      <c r="A214" s="8" t="s">
        <v>85</v>
      </c>
      <c r="B214" s="18">
        <v>12</v>
      </c>
      <c r="C214" s="18" t="s">
        <v>76</v>
      </c>
      <c r="D214" s="18">
        <v>6000002400</v>
      </c>
      <c r="E214" s="7">
        <v>200</v>
      </c>
      <c r="F214" s="52">
        <v>80000</v>
      </c>
      <c r="G214" s="52"/>
    </row>
    <row r="215" spans="1:7" ht="27">
      <c r="A215" s="13" t="s">
        <v>17</v>
      </c>
      <c r="B215" s="18">
        <v>12</v>
      </c>
      <c r="C215" s="18" t="s">
        <v>76</v>
      </c>
      <c r="D215" s="18">
        <v>6000002400</v>
      </c>
      <c r="E215" s="7">
        <v>240</v>
      </c>
      <c r="F215" s="52">
        <v>80000</v>
      </c>
      <c r="G215" s="52"/>
    </row>
    <row r="216" spans="1:7">
      <c r="A216" s="6" t="s">
        <v>66</v>
      </c>
      <c r="B216" s="16"/>
      <c r="C216" s="16"/>
      <c r="D216" s="16"/>
      <c r="E216" s="2"/>
      <c r="F216" s="50">
        <f>F19+F59+F67+F90+F108+F171+F181+F198+F204+F211</f>
        <v>43344794</v>
      </c>
      <c r="G216" s="50">
        <f>G59+G68</f>
        <v>465130</v>
      </c>
    </row>
  </sheetData>
  <pageMargins left="0.70866141732283472" right="0.70866141732283472" top="0.74803149606299213" bottom="0.74803149606299213" header="0.31496062992125984" footer="0.31496062992125984"/>
  <pageSetup paperSize="9" scale="75" fitToHeight="1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2018-01-09T10:28:00Z</dcterms:modified>
</cp:coreProperties>
</file>