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35" i="1"/>
  <c r="E35"/>
  <c r="I35"/>
  <c r="M35"/>
  <c r="Q33"/>
  <c r="Q28"/>
  <c r="Q24"/>
  <c r="Q11"/>
  <c r="M6"/>
  <c r="B35"/>
  <c r="C35"/>
  <c r="D35"/>
  <c r="F35"/>
  <c r="G35"/>
  <c r="H35"/>
  <c r="J35"/>
  <c r="K35"/>
  <c r="L35"/>
</calcChain>
</file>

<file path=xl/sharedStrings.xml><?xml version="1.0" encoding="utf-8"?>
<sst xmlns="http://schemas.openxmlformats.org/spreadsheetml/2006/main" count="54" uniqueCount="39">
  <si>
    <t xml:space="preserve">Отчет о финансировании программных мероприятий </t>
  </si>
  <si>
    <t>Мероприятия муниципальной программы</t>
  </si>
  <si>
    <t xml:space="preserve">Федеральный бюджет </t>
  </si>
  <si>
    <t>Бюджет автономного округа</t>
  </si>
  <si>
    <t>Бюджет Кондинского района</t>
  </si>
  <si>
    <t xml:space="preserve">Бюджет гп. Куминский </t>
  </si>
  <si>
    <t xml:space="preserve">Исполнение  от утвержденного плана по программе, в % </t>
  </si>
  <si>
    <t xml:space="preserve">  Подпрограмма 1 «Капитальный ремонт печей»</t>
  </si>
  <si>
    <t>«Поддержка жилищного хозяйства и капитальный ремонт муниципального жилищного фонда в городском поселении Куминский  на 2017-2019годы».</t>
  </si>
  <si>
    <t>Цель: Создание безопасных и благоприятных условий проживания       граждан</t>
  </si>
  <si>
    <t>Ремонт печей</t>
  </si>
  <si>
    <t>Поставка материалов для ремонта печей</t>
  </si>
  <si>
    <t xml:space="preserve">  Подпрограмма 2 «Капитальный ремонт крыш»</t>
  </si>
  <si>
    <t>Замена кровель  жилых помещений</t>
  </si>
  <si>
    <t xml:space="preserve">  Подпрограмма 3   «Приобретение материалов для  капитального ремонта  жилого фонда
(ремонт  силами квартиросъемщиков)» 
</t>
  </si>
  <si>
    <t>Цель Создание безопасных и благоприятных условий проживания       граждан</t>
  </si>
  <si>
    <t>Поставка материалов для капитального ремонта жилого фонда</t>
  </si>
  <si>
    <t xml:space="preserve">  Подпрограмма 4 « Изготовление технической документации на муниципальные жилые объекты»</t>
  </si>
  <si>
    <t>Задача 1. Приведение в нормативное состояние и соответствие установленным   техническим правилам многоквартирных домов.</t>
  </si>
  <si>
    <t>Задача 1. Проведение работ по капитальному ремонту печей и печных очагов, приведение их  в нормативное состояние и соответствие установленным санитарным и противопожарными нормами</t>
  </si>
  <si>
    <t>Изготовление технической документации( технические планы, акты, справки БТИ)</t>
  </si>
  <si>
    <t xml:space="preserve">  Подпрограмма 5   «Затраты на содержание  общего имущества в МКД в части муниципальных квартир»</t>
  </si>
  <si>
    <t>Задача 1. Создание безопасных и благоприятных условий проживания граждан, формирования эффективных механизмов управления жилищным фондом, внедрения ресурсосберегающих технологий, повышение  энергоэффективности.</t>
  </si>
  <si>
    <t>Содержание общего имущества</t>
  </si>
  <si>
    <t xml:space="preserve">Подпрограмма 6 «Проведение капитального ремонта общего имущества в МКД» </t>
  </si>
  <si>
    <t>Задача 1.Создание безопасных и благоприятных условий проживания граждан, формирования эффективных механизмов управления жилищным фондом, внедрения ресурсосберегающих технологий, повышение  энергоэффективности.</t>
  </si>
  <si>
    <t xml:space="preserve">Содействие проведению 
капитального ремонта
( субсидия )
</t>
  </si>
  <si>
    <t xml:space="preserve">ВСЕГО по  подпрограмме </t>
  </si>
  <si>
    <t xml:space="preserve">Отчет подготовил начальник отдела жизнеобеспечения  О.В.Егорова  </t>
  </si>
  <si>
    <t xml:space="preserve"> </t>
  </si>
  <si>
    <t>Задача 1. Приведение в нормативное состояние и соответствие установленным санитарным и техническим правилам и нормам строительных конструкций и кровли жилых помещений.</t>
  </si>
  <si>
    <t>Задача 1. Приведение в нормативное состояние и соответствие установленным санитарным и техническим правилам и нормам инженерных сетей, строительных конструкций иэлементов МКД</t>
  </si>
  <si>
    <t xml:space="preserve">Мероприятия по приспособлению жилого помещения и общего имущества в многоквартирном доме в целях их приспособления с учетом потребностей инвалидов и обеспечения условий их доступности для инвалидов </t>
  </si>
  <si>
    <t>План на 2019 год, тыс.руб.</t>
  </si>
  <si>
    <t>Утверждено в бюджете муниципального образования 2019 год, тыс.руб.</t>
  </si>
  <si>
    <t xml:space="preserve">Исполнение (касса) на 2019 год, тыс.руб. </t>
  </si>
  <si>
    <t>дата:  15.10.2019</t>
  </si>
  <si>
    <t>Взносы на капитальный ремонт общего имущества МКД(муниципальные квартиры)</t>
  </si>
  <si>
    <t>в разрезе источников финансирования за 3 квартала на 01.10.2019 года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</si>
</sst>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0" xfId="0" applyFont="1"/>
    <xf numFmtId="0" fontId="1" fillId="0" borderId="1" xfId="0" applyFont="1" applyBorder="1" applyAlignment="1">
      <alignment vertical="center" textRotation="90" wrapText="1"/>
    </xf>
    <xf numFmtId="0" fontId="3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8" fillId="3" borderId="1" xfId="0" applyNumberFormat="1" applyFont="1" applyFill="1" applyBorder="1" applyAlignment="1">
      <alignment horizontal="center" vertical="center"/>
    </xf>
    <xf numFmtId="0" fontId="3" fillId="0" borderId="0" xfId="0" applyFont="1"/>
    <xf numFmtId="10" fontId="0" fillId="0" borderId="1" xfId="0" applyNumberForma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0" fillId="0" borderId="11" xfId="0" applyBorder="1" applyAlignment="1"/>
    <xf numFmtId="0" fontId="0" fillId="0" borderId="12" xfId="0" applyBorder="1" applyAlignment="1"/>
    <xf numFmtId="0" fontId="5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3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7"/>
  <sheetViews>
    <sheetView tabSelected="1" workbookViewId="0">
      <selection activeCell="F3" sqref="F3:I5"/>
    </sheetView>
  </sheetViews>
  <sheetFormatPr defaultRowHeight="14.4"/>
  <cols>
    <col min="1" max="1" width="31.33203125" customWidth="1"/>
    <col min="5" max="5" width="7.109375" customWidth="1"/>
    <col min="9" max="9" width="7.6640625" customWidth="1"/>
    <col min="13" max="13" width="7.5546875" customWidth="1"/>
    <col min="17" max="17" width="10.109375" bestFit="1" customWidth="1"/>
  </cols>
  <sheetData>
    <row r="1" spans="1:17" ht="15.6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7" ht="15.6">
      <c r="A2" s="31" t="s">
        <v>38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7" ht="15.75" customHeight="1">
      <c r="A3" s="21" t="s">
        <v>1</v>
      </c>
      <c r="B3" s="21" t="s">
        <v>33</v>
      </c>
      <c r="C3" s="21"/>
      <c r="D3" s="21"/>
      <c r="E3" s="21"/>
      <c r="F3" s="21" t="s">
        <v>34</v>
      </c>
      <c r="G3" s="21"/>
      <c r="H3" s="21"/>
      <c r="I3" s="21"/>
      <c r="J3" s="21" t="s">
        <v>35</v>
      </c>
      <c r="K3" s="21"/>
      <c r="L3" s="21"/>
      <c r="M3" s="21"/>
      <c r="N3" s="34" t="s">
        <v>6</v>
      </c>
      <c r="O3" s="35"/>
      <c r="P3" s="35"/>
      <c r="Q3" s="36"/>
    </row>
    <row r="4" spans="1:17" ht="30" customHeight="1">
      <c r="A4" s="21"/>
      <c r="B4" s="21"/>
      <c r="C4" s="21"/>
      <c r="D4" s="21"/>
      <c r="E4" s="21"/>
      <c r="F4" s="33"/>
      <c r="G4" s="33"/>
      <c r="H4" s="33"/>
      <c r="I4" s="33"/>
      <c r="J4" s="21"/>
      <c r="K4" s="21"/>
      <c r="L4" s="21"/>
      <c r="M4" s="21"/>
      <c r="N4" s="37"/>
      <c r="O4" s="38"/>
      <c r="P4" s="38"/>
      <c r="Q4" s="39"/>
    </row>
    <row r="5" spans="1:17" ht="2.25" customHeight="1">
      <c r="A5" s="21"/>
      <c r="B5" s="21"/>
      <c r="C5" s="21"/>
      <c r="D5" s="21"/>
      <c r="E5" s="21"/>
      <c r="F5" s="33"/>
      <c r="G5" s="33"/>
      <c r="H5" s="33"/>
      <c r="I5" s="33"/>
      <c r="J5" s="21"/>
      <c r="K5" s="21"/>
      <c r="L5" s="21"/>
      <c r="M5" s="21"/>
      <c r="N5" s="40"/>
      <c r="O5" s="41"/>
      <c r="P5" s="41"/>
      <c r="Q5" s="42"/>
    </row>
    <row r="6" spans="1:17" ht="63">
      <c r="A6" s="21"/>
      <c r="B6" s="2" t="s">
        <v>2</v>
      </c>
      <c r="C6" s="2" t="s">
        <v>3</v>
      </c>
      <c r="D6" s="2" t="s">
        <v>4</v>
      </c>
      <c r="E6" s="2" t="s">
        <v>5</v>
      </c>
      <c r="F6" s="2" t="s">
        <v>2</v>
      </c>
      <c r="G6" s="2" t="s">
        <v>3</v>
      </c>
      <c r="H6" s="2" t="s">
        <v>4</v>
      </c>
      <c r="I6" s="2" t="s">
        <v>5</v>
      </c>
      <c r="J6" s="2" t="s">
        <v>2</v>
      </c>
      <c r="K6" s="2" t="s">
        <v>3</v>
      </c>
      <c r="L6" s="2" t="s">
        <v>4</v>
      </c>
      <c r="M6" s="2">
        <f t="shared" ref="M6" si="0">SUM(M37)</f>
        <v>0</v>
      </c>
      <c r="N6" s="2" t="s">
        <v>2</v>
      </c>
      <c r="O6" s="2" t="s">
        <v>3</v>
      </c>
      <c r="P6" s="2" t="s">
        <v>4</v>
      </c>
      <c r="Q6" s="2" t="s">
        <v>5</v>
      </c>
    </row>
    <row r="7" spans="1:17" ht="29.25" customHeight="1">
      <c r="A7" s="22" t="s">
        <v>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4"/>
      <c r="O7" s="24"/>
      <c r="P7" s="24"/>
      <c r="Q7" s="25"/>
    </row>
    <row r="8" spans="1:17" ht="18.75" customHeight="1">
      <c r="A8" s="22" t="s">
        <v>7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4"/>
      <c r="O8" s="24"/>
      <c r="P8" s="24"/>
      <c r="Q8" s="25"/>
    </row>
    <row r="9" spans="1:17" ht="26.25" customHeight="1">
      <c r="A9" s="22" t="s">
        <v>9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4"/>
      <c r="O9" s="24"/>
      <c r="P9" s="24"/>
      <c r="Q9" s="25"/>
    </row>
    <row r="10" spans="1:17" ht="15" customHeight="1">
      <c r="A10" s="22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  <c r="O10" s="24"/>
      <c r="P10" s="24"/>
      <c r="Q10" s="25"/>
    </row>
    <row r="11" spans="1:17">
      <c r="A11" s="15" t="s">
        <v>10</v>
      </c>
      <c r="B11" s="4">
        <v>0</v>
      </c>
      <c r="C11" s="4">
        <v>0</v>
      </c>
      <c r="D11" s="4">
        <v>0</v>
      </c>
      <c r="E11" s="43">
        <v>119.4</v>
      </c>
      <c r="F11" s="4">
        <v>0</v>
      </c>
      <c r="G11" s="4">
        <v>0</v>
      </c>
      <c r="H11" s="4">
        <v>0</v>
      </c>
      <c r="I11" s="43">
        <v>119.4</v>
      </c>
      <c r="J11" s="5">
        <v>0</v>
      </c>
      <c r="K11" s="5">
        <v>0</v>
      </c>
      <c r="L11" s="5">
        <v>0</v>
      </c>
      <c r="M11" s="11">
        <v>119.4</v>
      </c>
      <c r="N11" s="12"/>
      <c r="O11" s="12"/>
      <c r="P11" s="12"/>
      <c r="Q11" s="12">
        <f>M11/I11*100</f>
        <v>100</v>
      </c>
    </row>
    <row r="12" spans="1:17" ht="26.4">
      <c r="A12" s="3" t="s">
        <v>11</v>
      </c>
      <c r="B12" s="4">
        <v>0</v>
      </c>
      <c r="C12" s="4">
        <v>0</v>
      </c>
      <c r="D12" s="4">
        <v>0</v>
      </c>
      <c r="E12" s="9">
        <v>0</v>
      </c>
      <c r="F12" s="4">
        <v>0</v>
      </c>
      <c r="G12" s="4">
        <v>0</v>
      </c>
      <c r="H12" s="4">
        <v>0</v>
      </c>
      <c r="I12" s="9">
        <v>0</v>
      </c>
      <c r="J12" s="5">
        <v>0</v>
      </c>
      <c r="K12" s="5">
        <v>0</v>
      </c>
      <c r="L12" s="5">
        <v>0</v>
      </c>
      <c r="M12" s="11">
        <v>0</v>
      </c>
      <c r="N12" s="12"/>
      <c r="O12" s="12"/>
      <c r="P12" s="12"/>
      <c r="Q12" s="12"/>
    </row>
    <row r="13" spans="1:17" ht="15" customHeight="1">
      <c r="A13" s="22" t="s">
        <v>12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4"/>
      <c r="O13" s="24"/>
      <c r="P13" s="24"/>
      <c r="Q13" s="25"/>
    </row>
    <row r="14" spans="1:17" ht="15" customHeight="1">
      <c r="A14" s="22" t="s">
        <v>15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0"/>
    </row>
    <row r="15" spans="1:17">
      <c r="A15" s="22" t="s">
        <v>30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4"/>
      <c r="O15" s="24"/>
      <c r="P15" s="24"/>
      <c r="Q15" s="25"/>
    </row>
    <row r="16" spans="1:17">
      <c r="A16" s="15" t="s">
        <v>13</v>
      </c>
      <c r="B16" s="6">
        <v>0</v>
      </c>
      <c r="C16" s="6">
        <v>0</v>
      </c>
      <c r="D16" s="6">
        <v>0</v>
      </c>
      <c r="E16" s="10">
        <v>0</v>
      </c>
      <c r="F16" s="6">
        <v>0</v>
      </c>
      <c r="G16" s="6">
        <v>0</v>
      </c>
      <c r="H16" s="6">
        <v>0</v>
      </c>
      <c r="I16" s="10">
        <v>0</v>
      </c>
      <c r="J16" s="6">
        <v>0</v>
      </c>
      <c r="K16" s="6">
        <v>0</v>
      </c>
      <c r="L16" s="6">
        <v>0</v>
      </c>
      <c r="M16" s="10">
        <v>0</v>
      </c>
      <c r="N16" s="12"/>
      <c r="O16" s="12"/>
      <c r="P16" s="12"/>
      <c r="Q16" s="13">
        <v>0</v>
      </c>
    </row>
    <row r="17" spans="1:17" ht="15" customHeight="1">
      <c r="A17" s="22" t="s">
        <v>14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30"/>
    </row>
    <row r="18" spans="1:17">
      <c r="A18" s="22" t="s">
        <v>9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4"/>
      <c r="O18" s="24"/>
      <c r="P18" s="24"/>
      <c r="Q18" s="25"/>
    </row>
    <row r="19" spans="1:17" ht="34.5" customHeight="1">
      <c r="A19" s="22" t="s">
        <v>31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4"/>
      <c r="O19" s="24"/>
      <c r="P19" s="24"/>
      <c r="Q19" s="25"/>
    </row>
    <row r="20" spans="1:17" ht="25.5" customHeight="1">
      <c r="A20" s="3" t="s">
        <v>16</v>
      </c>
      <c r="B20" s="4">
        <v>0</v>
      </c>
      <c r="C20" s="4">
        <v>0</v>
      </c>
      <c r="D20" s="4">
        <v>0</v>
      </c>
      <c r="E20" s="9">
        <v>0</v>
      </c>
      <c r="F20" s="4">
        <v>0</v>
      </c>
      <c r="G20" s="4">
        <v>0</v>
      </c>
      <c r="H20" s="4">
        <v>0</v>
      </c>
      <c r="I20" s="9">
        <v>0</v>
      </c>
      <c r="J20" s="5">
        <v>0</v>
      </c>
      <c r="K20" s="5">
        <v>0</v>
      </c>
      <c r="L20" s="5">
        <v>0</v>
      </c>
      <c r="M20" s="11">
        <v>0</v>
      </c>
      <c r="N20" s="12"/>
      <c r="O20" s="12"/>
      <c r="P20" s="12"/>
      <c r="Q20" s="16">
        <v>0</v>
      </c>
    </row>
    <row r="21" spans="1:17" ht="15" customHeight="1">
      <c r="A21" s="22" t="s">
        <v>17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0"/>
    </row>
    <row r="22" spans="1:17">
      <c r="A22" s="22" t="s">
        <v>9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4"/>
      <c r="O22" s="24"/>
      <c r="P22" s="24"/>
      <c r="Q22" s="25"/>
    </row>
    <row r="23" spans="1:17" ht="15" customHeight="1">
      <c r="A23" s="22" t="s">
        <v>18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4"/>
      <c r="O23" s="24"/>
      <c r="P23" s="24"/>
      <c r="Q23" s="25"/>
    </row>
    <row r="24" spans="1:17" ht="39.6">
      <c r="A24" s="3" t="s">
        <v>20</v>
      </c>
      <c r="B24" s="4">
        <v>0</v>
      </c>
      <c r="C24" s="4">
        <v>0</v>
      </c>
      <c r="D24" s="4">
        <v>0</v>
      </c>
      <c r="E24" s="9">
        <v>180.6</v>
      </c>
      <c r="F24" s="4">
        <v>0</v>
      </c>
      <c r="G24" s="4">
        <v>0</v>
      </c>
      <c r="H24" s="4">
        <v>0</v>
      </c>
      <c r="I24" s="9">
        <v>180.6</v>
      </c>
      <c r="J24" s="5">
        <v>0</v>
      </c>
      <c r="K24" s="5">
        <v>0</v>
      </c>
      <c r="L24" s="5">
        <v>0</v>
      </c>
      <c r="M24" s="11">
        <v>130.4</v>
      </c>
      <c r="N24" s="12"/>
      <c r="O24" s="12"/>
      <c r="P24" s="12"/>
      <c r="Q24" s="16">
        <f>M24/I24</f>
        <v>0.72203765227021044</v>
      </c>
    </row>
    <row r="25" spans="1:17" ht="15" customHeight="1">
      <c r="A25" s="22" t="s">
        <v>21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0"/>
    </row>
    <row r="26" spans="1:17">
      <c r="A26" s="22" t="s">
        <v>9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4"/>
      <c r="O26" s="24"/>
      <c r="P26" s="24"/>
      <c r="Q26" s="25"/>
    </row>
    <row r="27" spans="1:17">
      <c r="A27" s="22" t="s">
        <v>22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4"/>
      <c r="O27" s="24"/>
      <c r="P27" s="24"/>
      <c r="Q27" s="25"/>
    </row>
    <row r="28" spans="1:17">
      <c r="A28" s="3" t="s">
        <v>23</v>
      </c>
      <c r="B28" s="4">
        <v>0</v>
      </c>
      <c r="C28" s="4">
        <v>0</v>
      </c>
      <c r="D28" s="4">
        <v>0</v>
      </c>
      <c r="E28" s="9">
        <v>102</v>
      </c>
      <c r="F28" s="4">
        <v>0</v>
      </c>
      <c r="G28" s="4">
        <v>0</v>
      </c>
      <c r="H28" s="4">
        <v>0</v>
      </c>
      <c r="I28" s="9">
        <v>193.32</v>
      </c>
      <c r="J28" s="5">
        <v>0</v>
      </c>
      <c r="K28" s="5">
        <v>0</v>
      </c>
      <c r="L28" s="5">
        <v>0</v>
      </c>
      <c r="M28" s="11">
        <v>191.74</v>
      </c>
      <c r="N28" s="12"/>
      <c r="O28" s="12"/>
      <c r="P28" s="12"/>
      <c r="Q28" s="16">
        <f>M28/I28</f>
        <v>0.99182702255327959</v>
      </c>
    </row>
    <row r="29" spans="1:17">
      <c r="A29" s="22" t="s">
        <v>24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7"/>
      <c r="O29" s="27"/>
      <c r="P29" s="27"/>
      <c r="Q29" s="28"/>
    </row>
    <row r="30" spans="1:17">
      <c r="A30" s="22" t="s">
        <v>9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7"/>
      <c r="O30" s="27"/>
      <c r="P30" s="27"/>
      <c r="Q30" s="28"/>
    </row>
    <row r="31" spans="1:17">
      <c r="A31" s="22" t="s">
        <v>25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7"/>
      <c r="O31" s="27"/>
      <c r="P31" s="27"/>
      <c r="Q31" s="28"/>
    </row>
    <row r="32" spans="1:17" ht="153.75" customHeight="1">
      <c r="A32" s="7" t="s">
        <v>26</v>
      </c>
      <c r="B32" s="4">
        <v>0</v>
      </c>
      <c r="C32" s="4">
        <v>0</v>
      </c>
      <c r="D32" s="4">
        <v>0</v>
      </c>
      <c r="E32" s="9">
        <v>0</v>
      </c>
      <c r="F32" s="4">
        <v>0</v>
      </c>
      <c r="G32" s="4">
        <v>0</v>
      </c>
      <c r="H32" s="4">
        <v>0</v>
      </c>
      <c r="I32" s="9">
        <v>0</v>
      </c>
      <c r="J32" s="5">
        <v>0</v>
      </c>
      <c r="K32" s="5">
        <v>0</v>
      </c>
      <c r="L32" s="5">
        <v>0</v>
      </c>
      <c r="M32" s="11">
        <v>0</v>
      </c>
      <c r="N32" s="12"/>
      <c r="O32" s="13"/>
      <c r="P32" s="12"/>
      <c r="Q32" s="14">
        <v>0</v>
      </c>
    </row>
    <row r="33" spans="1:17" ht="39.6">
      <c r="A33" s="7" t="s">
        <v>37</v>
      </c>
      <c r="B33" s="4">
        <v>0</v>
      </c>
      <c r="C33" s="4">
        <v>0</v>
      </c>
      <c r="D33" s="4">
        <v>0</v>
      </c>
      <c r="E33" s="9">
        <v>100</v>
      </c>
      <c r="F33" s="4">
        <v>0</v>
      </c>
      <c r="G33" s="4">
        <v>0</v>
      </c>
      <c r="H33" s="4">
        <v>0</v>
      </c>
      <c r="I33" s="9">
        <v>100</v>
      </c>
      <c r="J33" s="5">
        <v>0</v>
      </c>
      <c r="K33" s="5">
        <v>0</v>
      </c>
      <c r="L33" s="5">
        <v>0</v>
      </c>
      <c r="M33" s="11">
        <v>65.61</v>
      </c>
      <c r="N33" s="12"/>
      <c r="O33" s="13"/>
      <c r="P33" s="12"/>
      <c r="Q33" s="14">
        <f>M33/I33</f>
        <v>0.65610000000000002</v>
      </c>
    </row>
    <row r="34" spans="1:17" ht="92.4">
      <c r="A34" s="7" t="s">
        <v>32</v>
      </c>
      <c r="B34" s="4">
        <v>0</v>
      </c>
      <c r="C34" s="4">
        <v>0</v>
      </c>
      <c r="D34" s="4">
        <v>0</v>
      </c>
      <c r="E34" s="9">
        <v>10.975</v>
      </c>
      <c r="F34" s="4">
        <v>0</v>
      </c>
      <c r="G34" s="4">
        <v>0</v>
      </c>
      <c r="H34" s="4">
        <v>0</v>
      </c>
      <c r="I34" s="9">
        <v>10.975</v>
      </c>
      <c r="J34" s="5">
        <v>0</v>
      </c>
      <c r="K34" s="5">
        <v>0</v>
      </c>
      <c r="L34" s="5">
        <v>0</v>
      </c>
      <c r="M34" s="11">
        <v>10.975</v>
      </c>
      <c r="N34" s="12"/>
      <c r="O34" s="13"/>
      <c r="P34" s="12"/>
      <c r="Q34" s="14">
        <v>1</v>
      </c>
    </row>
    <row r="35" spans="1:17">
      <c r="A35" s="8" t="s">
        <v>27</v>
      </c>
      <c r="B35" s="4">
        <f t="shared" ref="B35:L35" si="1">B32+B33</f>
        <v>0</v>
      </c>
      <c r="C35" s="4">
        <f t="shared" si="1"/>
        <v>0</v>
      </c>
      <c r="D35" s="4">
        <f t="shared" si="1"/>
        <v>0</v>
      </c>
      <c r="E35" s="11">
        <f>E34+E33+E28+E24+E11</f>
        <v>512.97500000000002</v>
      </c>
      <c r="F35" s="4">
        <f t="shared" si="1"/>
        <v>0</v>
      </c>
      <c r="G35" s="4">
        <f t="shared" si="1"/>
        <v>0</v>
      </c>
      <c r="H35" s="4">
        <f t="shared" si="1"/>
        <v>0</v>
      </c>
      <c r="I35" s="11">
        <f>I34+I33+I28+I24+I11</f>
        <v>604.29499999999996</v>
      </c>
      <c r="J35" s="5">
        <f t="shared" si="1"/>
        <v>0</v>
      </c>
      <c r="K35" s="5">
        <f t="shared" si="1"/>
        <v>0</v>
      </c>
      <c r="L35" s="5">
        <f t="shared" si="1"/>
        <v>0</v>
      </c>
      <c r="M35" s="11">
        <f>M34+M33+M28+M24+M11</f>
        <v>518.125</v>
      </c>
      <c r="N35" s="12"/>
      <c r="O35" s="13" t="s">
        <v>29</v>
      </c>
      <c r="P35" s="12"/>
      <c r="Q35" s="14">
        <f>M35/I35</f>
        <v>0.85740408244317767</v>
      </c>
    </row>
    <row r="36" spans="1:17">
      <c r="A36" s="18" t="s">
        <v>28</v>
      </c>
      <c r="B36" s="19"/>
      <c r="C36" s="20"/>
      <c r="D36" s="20"/>
      <c r="E36" s="20"/>
      <c r="F36" s="20"/>
      <c r="G36" s="20"/>
      <c r="H36" s="20"/>
      <c r="I36" s="20"/>
      <c r="J36" s="1"/>
      <c r="K36" s="1"/>
      <c r="L36" s="1"/>
      <c r="M36" s="1"/>
    </row>
    <row r="37" spans="1:17">
      <c r="A37" s="17" t="s">
        <v>36</v>
      </c>
      <c r="B37" s="17"/>
      <c r="C37" s="17"/>
      <c r="D37" s="17"/>
      <c r="E37" s="17"/>
      <c r="F37" s="17"/>
      <c r="G37" s="17"/>
      <c r="H37" s="17"/>
      <c r="I37" s="17"/>
      <c r="J37" s="1"/>
      <c r="K37" s="1"/>
      <c r="L37" s="1"/>
      <c r="M37" s="1"/>
    </row>
  </sheetData>
  <mergeCells count="28">
    <mergeCell ref="A27:Q27"/>
    <mergeCell ref="A25:Q25"/>
    <mergeCell ref="J3:M5"/>
    <mergeCell ref="A1:M1"/>
    <mergeCell ref="A2:M2"/>
    <mergeCell ref="F3:I5"/>
    <mergeCell ref="N3:Q5"/>
    <mergeCell ref="A14:Q14"/>
    <mergeCell ref="A15:Q15"/>
    <mergeCell ref="A18:Q18"/>
    <mergeCell ref="A19:Q19"/>
    <mergeCell ref="A22:Q22"/>
    <mergeCell ref="A37:I37"/>
    <mergeCell ref="A36:I36"/>
    <mergeCell ref="A3:A6"/>
    <mergeCell ref="B3:E5"/>
    <mergeCell ref="A7:Q7"/>
    <mergeCell ref="A8:Q8"/>
    <mergeCell ref="A9:Q9"/>
    <mergeCell ref="A10:Q10"/>
    <mergeCell ref="A29:Q29"/>
    <mergeCell ref="A30:Q30"/>
    <mergeCell ref="A31:Q31"/>
    <mergeCell ref="A17:Q17"/>
    <mergeCell ref="A13:Q13"/>
    <mergeCell ref="A21:Q21"/>
    <mergeCell ref="A23:Q23"/>
    <mergeCell ref="A26:Q26"/>
  </mergeCells>
  <pageMargins left="0.70866141732283472" right="0.31496062992125984" top="0.35433070866141736" bottom="0.35433070866141736" header="0.31496062992125984" footer="0.31496062992125984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2020-04-03T09:27:02Z</dcterms:modified>
</cp:coreProperties>
</file>