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1340" windowHeight="8772" activeTab="0"/>
  </bookViews>
  <sheets>
    <sheet name="ФОРМА" sheetId="1" r:id="rId1"/>
    <sheet name="Лист1" sheetId="2" r:id="rId2"/>
    <sheet name="Лист2" sheetId="3" r:id="rId3"/>
  </sheets>
  <definedNames>
    <definedName name="_xlnm._FilterDatabase" localSheetId="1" hidden="1">'Лист1'!$A$3:$C$131</definedName>
    <definedName name="_xlnm._FilterDatabase" localSheetId="0" hidden="1">'ФОРМА'!$A$21:$P$159</definedName>
  </definedNames>
  <calcPr fullCalcOnLoad="1"/>
</workbook>
</file>

<file path=xl/sharedStrings.xml><?xml version="1.0" encoding="utf-8"?>
<sst xmlns="http://schemas.openxmlformats.org/spreadsheetml/2006/main" count="827" uniqueCount="445">
  <si>
    <t>Наименование заказчика</t>
  </si>
  <si>
    <t>ИНН</t>
  </si>
  <si>
    <t>КПП</t>
  </si>
  <si>
    <t xml:space="preserve">Юридический адрес, телефон, электронная </t>
  </si>
  <si>
    <t>почта заказчика</t>
  </si>
  <si>
    <t>КБК</t>
  </si>
  <si>
    <t>ОКВЭД</t>
  </si>
  <si>
    <t>(Ф. И. О., должность руководителя (уполномоченного должностного лица) заказчика)</t>
  </si>
  <si>
    <t>г.</t>
  </si>
  <si>
    <t>(дата утверждения)</t>
  </si>
  <si>
    <t>ОКПД</t>
  </si>
  <si>
    <t>ПЛАН-ГРАФИК ЗАКУПОК</t>
  </si>
  <si>
    <t>ОКТМО</t>
  </si>
  <si>
    <t>Условия контракта (договора)</t>
  </si>
  <si>
    <t>№ закупки (№ лота)</t>
  </si>
  <si>
    <t>Наименование предмета контракта (договора)</t>
  </si>
  <si>
    <t>Минимально необходимые требования, предъявляемые к предмету контракта (договора)</t>
  </si>
  <si>
    <t>Ед. измерения</t>
  </si>
  <si>
    <t>Количество (объем)</t>
  </si>
  <si>
    <t>Условия финансового обеспечения исполнения контракта (договора) (включая размер аванса)</t>
  </si>
  <si>
    <t>График осуществления процедур закупки</t>
  </si>
  <si>
    <t>Срок осуществле-ния закупки (месяц, год)</t>
  </si>
  <si>
    <t>Срок исполнения контракта (договора)</t>
  </si>
  <si>
    <t>Способ определения поставщика (подрядчика, исполнителя)</t>
  </si>
  <si>
    <t>ИТОГО ДЛЯ РАСЧЕТА СМП/СОНКО</t>
  </si>
  <si>
    <t>на        2015        год</t>
  </si>
  <si>
    <t>Контактный телефон</t>
  </si>
  <si>
    <t>СОВОКУПНЫЙ ОБЪЕМ</t>
  </si>
  <si>
    <t>Обоснование начальной (максимальной) цены контракта или цены контракта, заключаемого с единственным поставщиком (подрядчиком, исполнителем)</t>
  </si>
  <si>
    <t>Обоснование внесения изменений</t>
  </si>
  <si>
    <t>861601001</t>
  </si>
  <si>
    <t>Размер выплат по каждому КБК  всего/в текущем году</t>
  </si>
  <si>
    <t>Ориентировоч-ная начальная (максимальная) цена контракта (договора) или цена контракта (договора) с единственным поставщиком (подрядчиком, исполнителем)  (тыс. руб)</t>
  </si>
  <si>
    <t>8616008555</t>
  </si>
  <si>
    <t>71816154</t>
  </si>
  <si>
    <t>65001136000240244223</t>
  </si>
  <si>
    <t>40.13.11.114</t>
  </si>
  <si>
    <t>1</t>
  </si>
  <si>
    <t>квт</t>
  </si>
  <si>
    <t>9230</t>
  </si>
  <si>
    <t>Единственный поставщик     (п.4 ч.1 ст.93)</t>
  </si>
  <si>
    <t>40.30.10.161</t>
  </si>
  <si>
    <t>2</t>
  </si>
  <si>
    <t xml:space="preserve">Оказание услуг по теплоэнергии </t>
  </si>
  <si>
    <t>64,59</t>
  </si>
  <si>
    <t>41.00.20.132</t>
  </si>
  <si>
    <t>3</t>
  </si>
  <si>
    <t>Оказание услуг по водоснабжению</t>
  </si>
  <si>
    <t>м</t>
  </si>
  <si>
    <t>м3</t>
  </si>
  <si>
    <t>57</t>
  </si>
  <si>
    <t>65004106000240242221</t>
  </si>
  <si>
    <t>64.20.15.119</t>
  </si>
  <si>
    <t>4</t>
  </si>
  <si>
    <t xml:space="preserve">Оказание услуг телефонной связи </t>
  </si>
  <si>
    <t>мин</t>
  </si>
  <si>
    <t>36000</t>
  </si>
  <si>
    <t>65005036000610244223</t>
  </si>
  <si>
    <t>5</t>
  </si>
  <si>
    <t>244650</t>
  </si>
  <si>
    <t>65005036000610244225</t>
  </si>
  <si>
    <t>45.34.22.190</t>
  </si>
  <si>
    <t>шт</t>
  </si>
  <si>
    <t>65004090408419244225</t>
  </si>
  <si>
    <t>6</t>
  </si>
  <si>
    <t>Выполнение работ по содержанию внутрипоселковых дорог в пгт. Куминский</t>
  </si>
  <si>
    <t>16000</t>
  </si>
  <si>
    <t>03.2015</t>
  </si>
  <si>
    <t>65005036000650244225</t>
  </si>
  <si>
    <t>60.24.30.000</t>
  </si>
  <si>
    <t>7</t>
  </si>
  <si>
    <t>04.2015</t>
  </si>
  <si>
    <t>65005010507415243225</t>
  </si>
  <si>
    <t>45.25.62.113</t>
  </si>
  <si>
    <t>8</t>
  </si>
  <si>
    <t>9</t>
  </si>
  <si>
    <t>05.2015</t>
  </si>
  <si>
    <t>45.11.22.000</t>
  </si>
  <si>
    <t xml:space="preserve">Выполнение работ по минерализации противопожарных разрывов </t>
  </si>
  <si>
    <t>6,2</t>
  </si>
  <si>
    <t>06.2015</t>
  </si>
  <si>
    <t>10</t>
  </si>
  <si>
    <t>м2</t>
  </si>
  <si>
    <t>650050105074152433225</t>
  </si>
  <si>
    <t>11</t>
  </si>
  <si>
    <t>35</t>
  </si>
  <si>
    <t>28.21.11.190</t>
  </si>
  <si>
    <t>12</t>
  </si>
  <si>
    <t>20</t>
  </si>
  <si>
    <t>45.34.10.120</t>
  </si>
  <si>
    <t>13</t>
  </si>
  <si>
    <t>45.23.12.151</t>
  </si>
  <si>
    <t>14</t>
  </si>
  <si>
    <t>900</t>
  </si>
  <si>
    <t xml:space="preserve">12.2015                                   </t>
  </si>
  <si>
    <t xml:space="preserve">11.2015                                    </t>
  </si>
  <si>
    <t xml:space="preserve">06.2015                                  </t>
  </si>
  <si>
    <t xml:space="preserve">10.2015                                  </t>
  </si>
  <si>
    <t xml:space="preserve"> Качество подачи электроэнергии должно соответствовать обязательным требованиям, установленнм нормами действующего законодательства РФ.</t>
  </si>
  <si>
    <t xml:space="preserve">Качество подачи теплоэнергии должно соответствовать обязательным требованиям, установленнм нормами действующего законодательства РФ.     </t>
  </si>
  <si>
    <t xml:space="preserve">  Качество поставки воды должно соответствовать обязательным требованиям, установленнм нормами действующего законодательства РФ. </t>
  </si>
  <si>
    <t>км</t>
  </si>
  <si>
    <t xml:space="preserve">12.2015                            </t>
  </si>
  <si>
    <t>15</t>
  </si>
  <si>
    <t>27</t>
  </si>
  <si>
    <t>65005036000640244225</t>
  </si>
  <si>
    <t>Выполнение работ по содержанию поселковых кладбищ</t>
  </si>
  <si>
    <t>09.2015</t>
  </si>
  <si>
    <t>65001136000240244340</t>
  </si>
  <si>
    <t>72.21.20.111</t>
  </si>
  <si>
    <t>12.2015</t>
  </si>
  <si>
    <t>Оказание услуг по вывозу ЖБО</t>
  </si>
  <si>
    <t>Оказание услуг по ремонту и заправке картриджей</t>
  </si>
  <si>
    <t xml:space="preserve">Выполнение работ по оценке и определению рыночной стоимости земельных участков </t>
  </si>
  <si>
    <t>Оказание услуг по вывозу ТБО с кладбища</t>
  </si>
  <si>
    <t>Оказание услуг по вывозу ТБО</t>
  </si>
  <si>
    <t>24</t>
  </si>
  <si>
    <t xml:space="preserve">Оказание информационных услуг </t>
  </si>
  <si>
    <t>40.13.1</t>
  </si>
  <si>
    <t>Единственный поставщик     (п.1 ч.1 ст.93)</t>
  </si>
  <si>
    <t xml:space="preserve">не установлено </t>
  </si>
  <si>
    <t>40.30</t>
  </si>
  <si>
    <t>41.00.2</t>
  </si>
  <si>
    <t>64.20</t>
  </si>
  <si>
    <t>Качество предоставления местного, междугороднего и международного соединения должно соответствовать обязательным требованиям установленным постановлением правительства РФ  от 09.12.2014г. №1342 "О порядке оказания услуг телефонной связи".</t>
  </si>
  <si>
    <t>16</t>
  </si>
  <si>
    <t>17</t>
  </si>
  <si>
    <t>18</t>
  </si>
  <si>
    <t>Выполнение работ по строительству снежного городка</t>
  </si>
  <si>
    <t>19</t>
  </si>
  <si>
    <t>21</t>
  </si>
  <si>
    <t>22</t>
  </si>
  <si>
    <t>Оказание услуг по поставке справочной Системы Консультант Плюс</t>
  </si>
  <si>
    <t>25</t>
  </si>
  <si>
    <t>26</t>
  </si>
  <si>
    <t xml:space="preserve">Выполнение работ по текущему ремонту и содержанию уличного освещения в пгт. Куминский.   </t>
  </si>
  <si>
    <t>45.34</t>
  </si>
  <si>
    <t>28</t>
  </si>
  <si>
    <t>45.25</t>
  </si>
  <si>
    <t>Выполнение работ по  ремонту очажных печей в пгт. Куминский</t>
  </si>
  <si>
    <t>29</t>
  </si>
  <si>
    <t>30</t>
  </si>
  <si>
    <t>31</t>
  </si>
  <si>
    <t>28.21</t>
  </si>
  <si>
    <t>32</t>
  </si>
  <si>
    <t>33</t>
  </si>
  <si>
    <t>45.23.1</t>
  </si>
  <si>
    <t>34</t>
  </si>
  <si>
    <t>45</t>
  </si>
  <si>
    <t>36</t>
  </si>
  <si>
    <t>37</t>
  </si>
  <si>
    <t>38</t>
  </si>
  <si>
    <t>39</t>
  </si>
  <si>
    <t>40</t>
  </si>
  <si>
    <t>41</t>
  </si>
  <si>
    <t>Запрос котировок  (СМП/СОНКО)</t>
  </si>
  <si>
    <t>Оказание услуг по сопровождению программы для ЭВМ "Эконом Эксперт. Договоры"</t>
  </si>
  <si>
    <t>40.13.11.112</t>
  </si>
  <si>
    <t>23</t>
  </si>
  <si>
    <t xml:space="preserve">Выполнение работ  по текущему обслуживанию и содержанию объекта временного размещения твердых бытовых отходов </t>
  </si>
  <si>
    <t>45.22.12</t>
  </si>
  <si>
    <t>Администрация муниципального образования городское поселение Куминский</t>
  </si>
  <si>
    <t>Соправождение и обслуживание бухгалтерских программ- 1С</t>
  </si>
  <si>
    <t>Электронный аукцион для СМП/СОНКО</t>
  </si>
  <si>
    <t>Обоснование НМЦК произведено тарифным методом на основании регулируемых тарифов (цен) на услуги</t>
  </si>
  <si>
    <t>Обоснование НМЦК будет произведено методом сопоставимых рыночных цен (анализа рынка) на основании трех коммерческих предложений</t>
  </si>
  <si>
    <t>гкал</t>
  </si>
  <si>
    <t>Оказание услуг по электроэнергии (уличное освещение)</t>
  </si>
  <si>
    <t>46</t>
  </si>
  <si>
    <t>Оказание услуг по предоставлению доступа в Интернет в асимметричном спутниковом канале</t>
  </si>
  <si>
    <t>47</t>
  </si>
  <si>
    <t xml:space="preserve">Приобретение материалов для уличного освещения </t>
  </si>
  <si>
    <t>48</t>
  </si>
  <si>
    <t>Оказание услуг по озеленению городского поселения Куминский</t>
  </si>
  <si>
    <t>49</t>
  </si>
  <si>
    <t>08.2015</t>
  </si>
  <si>
    <t xml:space="preserve">Выполнение работ по ремонту кровли </t>
  </si>
  <si>
    <t>Выполнение работ по укладке тротуара из плит в пгт. Куминский</t>
  </si>
  <si>
    <t>45.34.10</t>
  </si>
  <si>
    <t>РАСЧЕТ СОВОКУПНОГО ГОДОВОГО ОБЪЕМА ЗАКУПОК</t>
  </si>
  <si>
    <t>№ закупки</t>
  </si>
  <si>
    <t>ИТОГО:</t>
  </si>
  <si>
    <t>Цена контракта (договора)               (тыс. руб.)</t>
  </si>
  <si>
    <t>124</t>
  </si>
  <si>
    <t>50</t>
  </si>
  <si>
    <t>65004100307413242226</t>
  </si>
  <si>
    <t>65001136000240244225</t>
  </si>
  <si>
    <t>65004106000240242225</t>
  </si>
  <si>
    <t>65005010507415244226</t>
  </si>
  <si>
    <t>65012046000240244226</t>
  </si>
  <si>
    <t>65005036000650244340</t>
  </si>
  <si>
    <t>65005036000610244340</t>
  </si>
  <si>
    <t>65005036000630244225</t>
  </si>
  <si>
    <t>Оказание услуг по техническому обслуживанию систем пожарной безопасности</t>
  </si>
  <si>
    <t>51</t>
  </si>
  <si>
    <t>65004106000240242310</t>
  </si>
  <si>
    <t xml:space="preserve">Поставка оргтехники </t>
  </si>
  <si>
    <t>Оказание услуг БТИ</t>
  </si>
  <si>
    <t>42</t>
  </si>
  <si>
    <t>43</t>
  </si>
  <si>
    <t>44</t>
  </si>
  <si>
    <t xml:space="preserve"> на поставку товаров, выполнение работ, оказание услуг для обеспечения нужд Кондинского района</t>
  </si>
  <si>
    <t>02.2015</t>
  </si>
  <si>
    <t>Поставка аккумулятора</t>
  </si>
  <si>
    <t>Оказание услуг по аккарицидной лаврицидной обработки сквера, стадиона,детских площадок,кладбищ</t>
  </si>
  <si>
    <t>45.11.2</t>
  </si>
  <si>
    <t xml:space="preserve">Выполнение работ по обустройству и ограждению контейнерных площадок в пгт Куминский </t>
  </si>
  <si>
    <t>45.22</t>
  </si>
  <si>
    <t>72.21</t>
  </si>
  <si>
    <t>60.24</t>
  </si>
  <si>
    <t xml:space="preserve">Единственный поставщик     (п.8 ч.1 ст.93) </t>
  </si>
  <si>
    <t>Оказание услуг  по электроэнергии (для здания администрации)</t>
  </si>
  <si>
    <t xml:space="preserve"> Поставка ТМЦ</t>
  </si>
  <si>
    <t>Оказание услуг по заправке ГСМ</t>
  </si>
  <si>
    <t xml:space="preserve">Поставка контейнеров для сбора твердых бытовых отходов для нужд гп. Куминский  </t>
  </si>
  <si>
    <t>Поставка хозяйственных товаров</t>
  </si>
  <si>
    <t xml:space="preserve">Постака канцелярских товаров </t>
  </si>
  <si>
    <t xml:space="preserve">Поставка инструментов и оборудования для благоустройства </t>
  </si>
  <si>
    <t>70.32.2</t>
  </si>
  <si>
    <t>70.32.13.720</t>
  </si>
  <si>
    <t>менее 2 млн. рубл.</t>
  </si>
  <si>
    <t>Оказание услуг по техническому обслуживанию и ремонту</t>
  </si>
  <si>
    <t>52</t>
  </si>
  <si>
    <t>53</t>
  </si>
  <si>
    <t>Оказание услуг по обслуживанию узлов учета, и сбора данных о потреблении энергетических ресурсов</t>
  </si>
  <si>
    <t xml:space="preserve">Поставка запчастей для автомобиля </t>
  </si>
  <si>
    <t>1000,00</t>
  </si>
  <si>
    <t>90.02.13.120</t>
  </si>
  <si>
    <t xml:space="preserve">                Круглосуточное бесперебойное обеспечение. Постоянный контроль технического состояния сетей. </t>
  </si>
  <si>
    <t xml:space="preserve">Своевременное обеспечение движения транспортных средств в соответствии с действующими правилами дорожного движения. </t>
  </si>
  <si>
    <t xml:space="preserve">Качественное и своевременное выполнение работ согласно действующему законодательству РФ. </t>
  </si>
  <si>
    <t xml:space="preserve">Поставляемый товар по своему качеству и техническим параметрам должне соответствовать ГОСТам и ТУ предприятий изготовителей, а так же иным стандартам и нормам предусмотренным на территории РФ. </t>
  </si>
  <si>
    <t xml:space="preserve">Электронный аукцион </t>
  </si>
  <si>
    <t xml:space="preserve">Поставка информационных систем, включающих в себя реквизитную и полнотекстовую электронную версию нормативных документов, а также авторских комментариев, разъяснений и рекомендаций по применению законодательства РФ. </t>
  </si>
  <si>
    <t xml:space="preserve">Запрос котировок  </t>
  </si>
  <si>
    <t xml:space="preserve">Качество оказываемых услуг должно соответсвовать требованиям действующего законодательства РФ </t>
  </si>
  <si>
    <t xml:space="preserve">Запрос котировок </t>
  </si>
  <si>
    <t>Поставляемый товар по своему качеству и техническим параметрам должне соответствовать ГОСТам и ТУ предприятий изготовителей, а так же иным стандартам и нормам предусмотренным на территории РФ. Установлено ограничение по ч3 ст. 30  44-ФЗ от 05.04.2013 года</t>
  </si>
  <si>
    <t>Фамилия, имя, отчество, должность</t>
  </si>
  <si>
    <t>1% - 5,5 / 5% - 27,5</t>
  </si>
  <si>
    <t>90.02</t>
  </si>
  <si>
    <t>Качественное и своевременное выполнение работ согласно действующему законодательству РФ. Установлено ограничение по ч3 ст. 30  44-ФЗ от 05.04.2013 года</t>
  </si>
  <si>
    <t>Поставляемый товар по своему качеству должен соответствовать ГОСТам и ТУ предприятий изготовителей, а также нормам стандартизации, предусмотренным на территории РФ. Установлено ограничение по ч3 ст. 30  44-ФЗ от 05.04.2013 года</t>
  </si>
  <si>
    <t>Качественное и своевременное выполнение работ согласно действующему законодательству РФ. Установлено ограничение по ч3 ст. 30  44-ФЗ от 05.04.2013 года.</t>
  </si>
  <si>
    <t>54</t>
  </si>
  <si>
    <t>55</t>
  </si>
  <si>
    <t>56</t>
  </si>
  <si>
    <t>Глава городского поселения Куминский С.Г. Ермаков</t>
  </si>
  <si>
    <t xml:space="preserve">Единственный поставщик     (п.1 ч.1 ст.93)   </t>
  </si>
  <si>
    <t>усл.ед</t>
  </si>
  <si>
    <t>58</t>
  </si>
  <si>
    <t xml:space="preserve">Оказание услуг по поддержке интернет-сайта </t>
  </si>
  <si>
    <t>Электронный аукцион, запрос котировок (для СМП/СОНКО)</t>
  </si>
  <si>
    <t>60,000</t>
  </si>
  <si>
    <t>450,000</t>
  </si>
  <si>
    <t>35,000</t>
  </si>
  <si>
    <t>5,000</t>
  </si>
  <si>
    <t>90,000</t>
  </si>
  <si>
    <t>1%  -7,300 / 5%- - 36,500</t>
  </si>
  <si>
    <t>1% 11,000 / 5% -55,000</t>
  </si>
  <si>
    <t>1% - 7,000/ 5% -35,000</t>
  </si>
  <si>
    <t>1%-4,600 / 5% - 23,000</t>
  </si>
  <si>
    <t>1% - 2,000 / 5% - 10,000</t>
  </si>
  <si>
    <t>1% - 1,250 / 5% - 6,250</t>
  </si>
  <si>
    <t>1% - 4,500 / 5% - 22,500</t>
  </si>
  <si>
    <t>1% - 7,000 / 5% - 35,000</t>
  </si>
  <si>
    <t>1-4,500 / 5% - 22,500</t>
  </si>
  <si>
    <t>34.30</t>
  </si>
  <si>
    <t>34.30.20</t>
  </si>
  <si>
    <t>65005036000650244310</t>
  </si>
  <si>
    <t xml:space="preserve">Приобретение сувениров и призов на мероприятия </t>
  </si>
  <si>
    <t>59</t>
  </si>
  <si>
    <t>60</t>
  </si>
  <si>
    <t>1,000</t>
  </si>
  <si>
    <t>61</t>
  </si>
  <si>
    <t>62</t>
  </si>
  <si>
    <t xml:space="preserve">Предоставление услуг удостоверяющего центра </t>
  </si>
  <si>
    <t>65001136000240244290</t>
  </si>
  <si>
    <t>63</t>
  </si>
  <si>
    <t>ус.ед.</t>
  </si>
  <si>
    <t>Запрос котировок</t>
  </si>
  <si>
    <t>11.2015</t>
  </si>
  <si>
    <t>10.2015</t>
  </si>
  <si>
    <t>20.30</t>
  </si>
  <si>
    <t>65001130207412244226</t>
  </si>
  <si>
    <t>65011016000004244290</t>
  </si>
  <si>
    <t>9,879</t>
  </si>
  <si>
    <t>Оказание услуг по предоставлению доступа в Интернет</t>
  </si>
  <si>
    <t>65004106000240242226</t>
  </si>
  <si>
    <t>64</t>
  </si>
  <si>
    <t>6,000</t>
  </si>
  <si>
    <t>65</t>
  </si>
  <si>
    <t>81,900</t>
  </si>
  <si>
    <t xml:space="preserve">Оказание услуг по монтажу и установке комплекта оборудования для спутникового Интернета </t>
  </si>
  <si>
    <t>Поставка комплекта оборудования для спутникового Интернета</t>
  </si>
  <si>
    <t>13,400</t>
  </si>
  <si>
    <t>66</t>
  </si>
  <si>
    <t>Оказание услуг по повышению квалификации</t>
  </si>
  <si>
    <t>45.21</t>
  </si>
  <si>
    <t>45.21.63</t>
  </si>
  <si>
    <t>2,750</t>
  </si>
  <si>
    <t>8,000</t>
  </si>
  <si>
    <t>65003046005931244226</t>
  </si>
  <si>
    <t>67</t>
  </si>
  <si>
    <t xml:space="preserve">Аукцион не состоялся, контракт заключен 08.04.2015 года  по п.25 ч.1 ст. 93 </t>
  </si>
  <si>
    <t>68</t>
  </si>
  <si>
    <t xml:space="preserve"> 20.30.11.110        </t>
  </si>
  <si>
    <t>Выполнение работ по изготовлению оконных блоков с рамами</t>
  </si>
  <si>
    <t>Предоставление услуг удостоверяющего центра</t>
  </si>
  <si>
    <t>Оказание услуг по возмездному предоставлению транспортных средств с водителями  для вывоза крупногабаритного мусора в период санитарной очистки территории гп Куминский</t>
  </si>
  <si>
    <t>1000</t>
  </si>
  <si>
    <t>20.10.10.291, 14.21.12.115, 26.51.12.199, 26.61.11.111, 26.66.11.119, 20.20.14.122</t>
  </si>
  <si>
    <t>14.21, 26.51, 26.61, 20.10,26.66, 20.20</t>
  </si>
  <si>
    <t>07.2015</t>
  </si>
  <si>
    <t>69</t>
  </si>
  <si>
    <t>70</t>
  </si>
  <si>
    <t>71</t>
  </si>
  <si>
    <t>45,990</t>
  </si>
  <si>
    <t>2,742</t>
  </si>
  <si>
    <t>Аукцион состоялся, контракт заключен 13.04.2015 цена К 1089,000</t>
  </si>
  <si>
    <t xml:space="preserve">                         12,75
900
22,3
13
95
</t>
  </si>
  <si>
    <t>Поставка справочной системы "Гарант"</t>
  </si>
  <si>
    <t>Приобретение лицензии на программу СБИС</t>
  </si>
  <si>
    <t xml:space="preserve">Поставка материалов для проведения капитального ремонта жилых домов </t>
  </si>
  <si>
    <r>
      <t>Т,          шт,      м</t>
    </r>
    <r>
      <rPr>
        <sz val="9"/>
        <rFont val="Times New Roman"/>
        <family val="1"/>
      </rPr>
      <t>3, лист, пог.м</t>
    </r>
  </si>
  <si>
    <t>Аукцион не состоялся, контракт заключен 18.05.2015  по п. 25 ч.1ст.93 цена контракта 457,700</t>
  </si>
  <si>
    <t>Выполнение работ по текущему ремонту, обслуживанию и содержанию  объектов благоустройства</t>
  </si>
  <si>
    <t>Аукцион не состоялся, контракт заключен 01.06.2015 по п.25 ч.1ст.93 цена контракта   197,835</t>
  </si>
  <si>
    <t>Аукцион не состоялся, контракт заключен 01.06.2015 по п.25 ч.1ст.93 цена контракта   696,500</t>
  </si>
  <si>
    <t xml:space="preserve">Запрос котировок не состоялся   контракт заключен 26.05.2015 по п.25 ч.1 ст.93 цена контракта   298 000,00 </t>
  </si>
  <si>
    <t>Аукцион не состоялся, контракт заключен 08.06.2015  по п25ч1 ст.93 цена контракта 696,500</t>
  </si>
  <si>
    <t>72</t>
  </si>
  <si>
    <t>6,921</t>
  </si>
  <si>
    <t>73</t>
  </si>
  <si>
    <t>1,190</t>
  </si>
  <si>
    <t>74</t>
  </si>
  <si>
    <t>2,000</t>
  </si>
  <si>
    <t>75</t>
  </si>
  <si>
    <t>76</t>
  </si>
  <si>
    <t>77</t>
  </si>
  <si>
    <t>3,940</t>
  </si>
  <si>
    <t>78</t>
  </si>
  <si>
    <t>79</t>
  </si>
  <si>
    <t>80</t>
  </si>
  <si>
    <t>81</t>
  </si>
  <si>
    <t>82</t>
  </si>
  <si>
    <t xml:space="preserve">Поставка канцелярских товаров </t>
  </si>
  <si>
    <t>628205, ХМАО-Югра,Тюменская область, Кондинский район,  пгт.Куминский, ул.Почтовая, 47, 39-155, admkuma@mail.ru</t>
  </si>
  <si>
    <t>Выполнение работ по  установке ограждений (забор) вблизи учреждений образования для предотвращения ДТП с детьми</t>
  </si>
  <si>
    <t>1,540</t>
  </si>
  <si>
    <t>83</t>
  </si>
  <si>
    <t>84</t>
  </si>
  <si>
    <t>85</t>
  </si>
  <si>
    <t>86</t>
  </si>
  <si>
    <t>87</t>
  </si>
  <si>
    <t>65002036005118244340</t>
  </si>
  <si>
    <t>65001136000240244226</t>
  </si>
  <si>
    <t>88</t>
  </si>
  <si>
    <t>Аукцион не состоялся, контракт заключен по п.25.ч.1 с. 93 цена контракта 450,000</t>
  </si>
  <si>
    <t xml:space="preserve">Запрос котировок не состоялся, контракт заключен 01.06.2015 по п 25ч1 ст.93 цена контракта 104,000 </t>
  </si>
  <si>
    <t>89</t>
  </si>
  <si>
    <t>90</t>
  </si>
  <si>
    <t>91</t>
  </si>
  <si>
    <t>Начальная максимальная цена контракта (договора)               (тыс. руб.)</t>
  </si>
  <si>
    <r>
      <t xml:space="preserve">            </t>
    </r>
    <r>
      <rPr>
        <sz val="8"/>
        <rFont val="Arial Cyr"/>
        <family val="0"/>
      </rPr>
      <t xml:space="preserve">                    (подпись)                   (Ф.И.О.)                                    (должность)</t>
    </r>
  </si>
  <si>
    <r>
      <t xml:space="preserve">                </t>
    </r>
    <r>
      <rPr>
        <sz val="8"/>
        <rFont val="Arial Cyr"/>
        <family val="0"/>
      </rPr>
      <t xml:space="preserve">     (подпись)                                    (Ф.И.О.)</t>
    </r>
  </si>
  <si>
    <r>
      <t xml:space="preserve">Согласовано _______________  </t>
    </r>
    <r>
      <rPr>
        <u val="single"/>
        <sz val="10"/>
        <rFont val="Arial Cyr"/>
        <family val="0"/>
      </rPr>
      <t xml:space="preserve"> С.Г. Ермаков </t>
    </r>
    <r>
      <rPr>
        <sz val="10"/>
        <rFont val="Arial Cyr"/>
        <family val="0"/>
      </rPr>
      <t xml:space="preserve"> </t>
    </r>
  </si>
  <si>
    <t>глава городского поселения Куминский</t>
  </si>
  <si>
    <t xml:space="preserve">Приобретение бумаги </t>
  </si>
  <si>
    <t>Оказание услуг по осуществлению подписки и доставки периодических изданий</t>
  </si>
  <si>
    <t xml:space="preserve">Оказание услуг по обновлению АС БП </t>
  </si>
  <si>
    <t>Обоснование НМЦК  произведено методом сопоставимых рыночных цен (анализа рынка) на основании трех коммерческих предложений</t>
  </si>
  <si>
    <t>Обоснование НМЦК  произведено методом сопоставимых рыночных цен (анализа рынка) на основании  коммерческих предложений</t>
  </si>
  <si>
    <t>Обоснование НМЦК произведено методом сопоставимых рыночных цен (анализа рынка) на основании трех коммерческих предложений</t>
  </si>
  <si>
    <t>Обоснование НМЦК  произведено методом сопоставимых рыночных цен (анализа рынка) на основании коммерческих предложений</t>
  </si>
  <si>
    <t>65004106000240242340</t>
  </si>
  <si>
    <t>92</t>
  </si>
  <si>
    <t>Поставка составных частей для оргтехники</t>
  </si>
  <si>
    <t>93</t>
  </si>
  <si>
    <t>Выполнение работ по изготовлению журнала для регистрации нотариальных действий</t>
  </si>
  <si>
    <t>94</t>
  </si>
  <si>
    <t xml:space="preserve">Аукцион не состоялся контракт  заключен по п.25ч.1ст93 цена контракта 60 000,00 </t>
  </si>
  <si>
    <t>95</t>
  </si>
  <si>
    <t xml:space="preserve">65004090408419244225                          </t>
  </si>
  <si>
    <t>96</t>
  </si>
  <si>
    <t xml:space="preserve">Оказание услуг по поставки теплоэнергии </t>
  </si>
  <si>
    <t>97</t>
  </si>
  <si>
    <t>65011360000240244223</t>
  </si>
  <si>
    <t>Оказание услуг водоснабжения</t>
  </si>
  <si>
    <t>98</t>
  </si>
  <si>
    <t>99</t>
  </si>
  <si>
    <t>Оказание транспортных услуг по вывозу ТБО</t>
  </si>
  <si>
    <t>Оказание транспортных услуг по вывозу ТБО с кладбища</t>
  </si>
  <si>
    <t>100</t>
  </si>
  <si>
    <t xml:space="preserve">Аукцион не сотсоялся, контракт  заключен по п.25 ч.1 ст.93, цена контракта 447,750 </t>
  </si>
  <si>
    <t xml:space="preserve">Контрактный управляющий </t>
  </si>
  <si>
    <t>99,880</t>
  </si>
  <si>
    <r>
      <t xml:space="preserve">СОВОКУПНЫЙ ГОДОВОЙ ОБЪЕМ ЗАКУПОК РАВЕН  </t>
    </r>
    <r>
      <rPr>
        <b/>
        <sz val="9"/>
        <rFont val="Arial"/>
        <family val="2"/>
      </rPr>
      <t>10 119,8591</t>
    </r>
    <r>
      <rPr>
        <sz val="9"/>
        <rFont val="Arial"/>
        <family val="2"/>
      </rPr>
      <t xml:space="preserve">  НА  </t>
    </r>
    <r>
      <rPr>
        <b/>
        <sz val="9"/>
        <rFont val="Arial"/>
        <family val="2"/>
      </rPr>
      <t>01.09.2015</t>
    </r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</si>
  <si>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</si>
  <si>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</si>
  <si>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</si>
  <si>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</si>
  <si>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</si>
  <si>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</si>
  <si>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</si>
  <si>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</si>
  <si>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</si>
  <si>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Поставка программы "Похозяйственный учет"</t>
  </si>
  <si>
    <r>
      <t xml:space="preserve">Контрактный управляющий _______________             </t>
    </r>
    <r>
      <rPr>
        <u val="single"/>
        <sz val="10"/>
        <rFont val="Arial"/>
        <family val="2"/>
      </rPr>
      <t xml:space="preserve"> А.Н. Корецкая</t>
    </r>
  </si>
  <si>
    <t xml:space="preserve">                      8 (34677)39152</t>
  </si>
  <si>
    <t xml:space="preserve">                                                   Корецкая Анастасия Николаевна, главный специалист отдела финансово-экономической деятельности</t>
  </si>
  <si>
    <t>110</t>
  </si>
  <si>
    <t>Настройка локальной сети</t>
  </si>
  <si>
    <t>Поставка рабочего места</t>
  </si>
  <si>
    <t xml:space="preserve"> </t>
  </si>
  <si>
    <t>111</t>
  </si>
  <si>
    <t>112</t>
  </si>
  <si>
    <t>113</t>
  </si>
  <si>
    <t>114</t>
  </si>
  <si>
    <t>115</t>
  </si>
  <si>
    <t>Выполнение работ по осуществлению технологического присоеденения к электрический сетям</t>
  </si>
  <si>
    <t>Оказание услуг по продлению доступа к ранее установленному комплексу бухгалтерской справочной системы «Система Главбух», кадровой справочной системы «Система Кадры», юридической справочной системы «Система Юрист» для бюджетных учреждений (сетевая однопользовательская версия)</t>
  </si>
  <si>
    <t>Заправка ГСМ транспортных средств</t>
  </si>
  <si>
    <t xml:space="preserve">ИТОГО </t>
  </si>
  <si>
    <t>65001136000240224310</t>
  </si>
  <si>
    <t>Приобретение мебели</t>
  </si>
  <si>
    <t>Техническое обслуживание и ремонт автомобиля</t>
  </si>
  <si>
    <t>Отменено заказчиком; Возникновение обстоятельств, предвидеть которые на дату утверждения плана графика было невозможно</t>
  </si>
  <si>
    <t>116</t>
  </si>
  <si>
    <t>117</t>
  </si>
  <si>
    <t>118</t>
  </si>
  <si>
    <t>119</t>
  </si>
  <si>
    <t>120</t>
  </si>
  <si>
    <t>121</t>
  </si>
  <si>
    <t>122</t>
  </si>
  <si>
    <t>123</t>
  </si>
  <si>
    <t>125</t>
  </si>
  <si>
    <t>126</t>
  </si>
  <si>
    <t>127</t>
  </si>
  <si>
    <t xml:space="preserve">  </t>
  </si>
  <si>
    <t>"30"                    декабря</t>
  </si>
  <si>
    <t>Отмена заказчиком; Возникновение обстоятельств, предвидеть которые на дату утверждения плана графика было невозможно</t>
  </si>
  <si>
    <t>Аукцион состоялся, контакт заключен 12.10.2015, на сумму 97,740 руб.</t>
  </si>
  <si>
    <t>ЭА не состоялся, контракт заключен по п.25 ч.1 ст.93 на 547,2351 тыс.руб.</t>
  </si>
  <si>
    <t>0,0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</si>
</sst>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"/>
    <numFmt numFmtId="165" formatCode="[$-FC19]d\ mmmm\ yyyy\ &quot;г.&quot;"/>
    <numFmt numFmtId="166" formatCode="d/m;@"/>
    <numFmt numFmtId="167" formatCode="[$-419]mmmm\ yyyy;@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00E+00"/>
    <numFmt numFmtId="173" formatCode="0.0000"/>
    <numFmt numFmtId="174" formatCode="0.000"/>
    <numFmt numFmtId="175" formatCode="0.0"/>
    <numFmt numFmtId="176" formatCode="0.0%"/>
    <numFmt numFmtId="177" formatCode="0.000000"/>
  </numFmts>
  <fonts count="60">
    <font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8.5"/>
      <name val="Times New Roman"/>
      <family val="1"/>
    </font>
    <font>
      <sz val="7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Arial"/>
      <family val="2"/>
    </font>
    <font>
      <b/>
      <sz val="8.5"/>
      <name val="Times New Roman"/>
      <family val="1"/>
    </font>
    <font>
      <u val="single"/>
      <sz val="10"/>
      <name val="Arial"/>
      <family val="2"/>
    </font>
    <font>
      <u val="single"/>
      <sz val="10"/>
      <name val="Arial Cyr"/>
      <family val="0"/>
    </font>
    <font>
      <u val="single"/>
      <sz val="10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10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.5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40" fillId="0" borderId="0">
      <alignment/>
      <protection/>
    </xf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6" fillId="0" borderId="11" xfId="0" applyNumberFormat="1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49" fontId="6" fillId="0" borderId="11" xfId="0" applyNumberFormat="1" applyFont="1" applyBorder="1" applyAlignment="1">
      <alignment horizontal="right"/>
    </xf>
    <xf numFmtId="0" fontId="6" fillId="0" borderId="11" xfId="0" applyFont="1" applyBorder="1" applyAlignment="1">
      <alignment/>
    </xf>
    <xf numFmtId="49" fontId="6" fillId="0" borderId="11" xfId="0" applyNumberFormat="1" applyFont="1" applyBorder="1" applyAlignment="1">
      <alignment vertical="center" textRotation="90" wrapText="1"/>
    </xf>
    <xf numFmtId="49" fontId="6" fillId="0" borderId="11" xfId="0" applyNumberFormat="1" applyFont="1" applyBorder="1" applyAlignment="1">
      <alignment vertical="center" wrapText="1"/>
    </xf>
    <xf numFmtId="0" fontId="9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center" wrapText="1"/>
    </xf>
    <xf numFmtId="0" fontId="11" fillId="0" borderId="11" xfId="0" applyNumberFormat="1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49" fontId="6" fillId="0" borderId="11" xfId="0" applyNumberFormat="1" applyFont="1" applyBorder="1" applyAlignment="1">
      <alignment horizontal="left"/>
    </xf>
    <xf numFmtId="49" fontId="6" fillId="0" borderId="11" xfId="0" applyNumberFormat="1" applyFont="1" applyBorder="1" applyAlignment="1">
      <alignment horizontal="left" wrapText="1"/>
    </xf>
    <xf numFmtId="0" fontId="6" fillId="0" borderId="11" xfId="0" applyNumberFormat="1" applyFont="1" applyBorder="1" applyAlignment="1">
      <alignment horizontal="left" wrapText="1"/>
    </xf>
    <xf numFmtId="10" fontId="13" fillId="33" borderId="11" xfId="0" applyNumberFormat="1" applyFont="1" applyFill="1" applyBorder="1" applyAlignment="1">
      <alignment horizontal="left"/>
    </xf>
    <xf numFmtId="49" fontId="6" fillId="33" borderId="11" xfId="0" applyNumberFormat="1" applyFont="1" applyFill="1" applyBorder="1" applyAlignment="1">
      <alignment vertical="center" textRotation="90" wrapText="1"/>
    </xf>
    <xf numFmtId="0" fontId="11" fillId="0" borderId="0" xfId="0" applyFont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49" fontId="6" fillId="0" borderId="12" xfId="0" applyNumberFormat="1" applyFont="1" applyBorder="1" applyAlignment="1">
      <alignment horizontal="center" wrapText="1"/>
    </xf>
    <xf numFmtId="9" fontId="6" fillId="0" borderId="11" xfId="0" applyNumberFormat="1" applyFont="1" applyBorder="1" applyAlignment="1">
      <alignment horizontal="left"/>
    </xf>
    <xf numFmtId="0" fontId="8" fillId="0" borderId="10" xfId="0" applyFont="1" applyBorder="1" applyAlignment="1">
      <alignment/>
    </xf>
    <xf numFmtId="49" fontId="6" fillId="0" borderId="11" xfId="0" applyNumberFormat="1" applyFont="1" applyBorder="1" applyAlignment="1">
      <alignment wrapText="1"/>
    </xf>
    <xf numFmtId="173" fontId="13" fillId="33" borderId="12" xfId="0" applyNumberFormat="1" applyFont="1" applyFill="1" applyBorder="1" applyAlignment="1">
      <alignment horizontal="center"/>
    </xf>
    <xf numFmtId="173" fontId="13" fillId="33" borderId="11" xfId="0" applyNumberFormat="1" applyFont="1" applyFill="1" applyBorder="1" applyAlignment="1">
      <alignment horizontal="right"/>
    </xf>
    <xf numFmtId="173" fontId="8" fillId="0" borderId="11" xfId="0" applyNumberFormat="1" applyFont="1" applyBorder="1" applyAlignment="1">
      <alignment horizontal="center"/>
    </xf>
    <xf numFmtId="173" fontId="8" fillId="33" borderId="11" xfId="0" applyNumberFormat="1" applyFont="1" applyFill="1" applyBorder="1" applyAlignment="1">
      <alignment horizontal="center"/>
    </xf>
    <xf numFmtId="173" fontId="11" fillId="0" borderId="11" xfId="0" applyNumberFormat="1" applyFont="1" applyBorder="1" applyAlignment="1">
      <alignment horizontal="center"/>
    </xf>
    <xf numFmtId="173" fontId="6" fillId="0" borderId="11" xfId="0" applyNumberFormat="1" applyFont="1" applyBorder="1" applyAlignment="1">
      <alignment horizontal="left"/>
    </xf>
    <xf numFmtId="49" fontId="6" fillId="33" borderId="0" xfId="0" applyNumberFormat="1" applyFont="1" applyFill="1" applyBorder="1" applyAlignment="1">
      <alignment vertical="center" textRotation="90" wrapText="1"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49" fontId="3" fillId="0" borderId="13" xfId="0" applyNumberFormat="1" applyFont="1" applyFill="1" applyBorder="1" applyAlignment="1">
      <alignment/>
    </xf>
    <xf numFmtId="49" fontId="3" fillId="0" borderId="14" xfId="0" applyNumberFormat="1" applyFont="1" applyFill="1" applyBorder="1" applyAlignment="1">
      <alignment/>
    </xf>
    <xf numFmtId="49" fontId="3" fillId="0" borderId="12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49" fontId="3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1" xfId="0" applyFont="1" applyFill="1" applyBorder="1" applyAlignment="1">
      <alignment horizontal="center"/>
    </xf>
    <xf numFmtId="166" fontId="5" fillId="0" borderId="11" xfId="0" applyNumberFormat="1" applyFont="1" applyFill="1" applyBorder="1" applyAlignment="1">
      <alignment horizontal="center"/>
    </xf>
    <xf numFmtId="166" fontId="5" fillId="0" borderId="0" xfId="0" applyNumberFormat="1" applyFont="1" applyFill="1" applyAlignment="1">
      <alignment horizontal="center"/>
    </xf>
    <xf numFmtId="49" fontId="6" fillId="0" borderId="11" xfId="0" applyNumberFormat="1" applyFont="1" applyFill="1" applyBorder="1" applyAlignment="1">
      <alignment vertical="center" textRotation="90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49" fontId="6" fillId="0" borderId="11" xfId="0" applyNumberFormat="1" applyFont="1" applyFill="1" applyBorder="1" applyAlignment="1">
      <alignment vertical="center" wrapText="1"/>
    </xf>
    <xf numFmtId="49" fontId="6" fillId="0" borderId="12" xfId="0" applyNumberFormat="1" applyFont="1" applyFill="1" applyBorder="1" applyAlignment="1">
      <alignment vertical="center" wrapText="1"/>
    </xf>
    <xf numFmtId="0" fontId="13" fillId="0" borderId="11" xfId="0" applyNumberFormat="1" applyFont="1" applyFill="1" applyBorder="1" applyAlignment="1">
      <alignment vertical="center" wrapText="1"/>
    </xf>
    <xf numFmtId="0" fontId="8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 vertical="top"/>
    </xf>
    <xf numFmtId="49" fontId="6" fillId="0" borderId="0" xfId="0" applyNumberFormat="1" applyFont="1" applyFill="1" applyBorder="1" applyAlignment="1">
      <alignment vertical="center" textRotation="90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49" fontId="6" fillId="0" borderId="0" xfId="0" applyNumberFormat="1" applyFont="1" applyFill="1" applyBorder="1" applyAlignment="1">
      <alignment vertical="center" wrapText="1"/>
    </xf>
    <xf numFmtId="173" fontId="6" fillId="0" borderId="0" xfId="0" applyNumberFormat="1" applyFont="1" applyFill="1" applyBorder="1" applyAlignment="1">
      <alignment horizontal="right" vertical="center" wrapText="1"/>
    </xf>
    <xf numFmtId="0" fontId="5" fillId="0" borderId="13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59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8" fillId="0" borderId="14" xfId="0" applyFont="1" applyBorder="1" applyAlignment="1">
      <alignment horizontal="left"/>
    </xf>
    <xf numFmtId="0" fontId="8" fillId="0" borderId="15" xfId="0" applyFont="1" applyBorder="1" applyAlignment="1">
      <alignment horizontal="left" vertical="top"/>
    </xf>
    <xf numFmtId="173" fontId="59" fillId="0" borderId="11" xfId="0" applyNumberFormat="1" applyFont="1" applyFill="1" applyBorder="1" applyAlignment="1">
      <alignment vertical="center" wrapText="1"/>
    </xf>
    <xf numFmtId="173" fontId="59" fillId="0" borderId="12" xfId="0" applyNumberFormat="1" applyFont="1" applyFill="1" applyBorder="1" applyAlignment="1">
      <alignment vertical="center" wrapText="1"/>
    </xf>
    <xf numFmtId="173" fontId="59" fillId="0" borderId="12" xfId="0" applyNumberFormat="1" applyFont="1" applyFill="1" applyBorder="1" applyAlignment="1">
      <alignment horizontal="right" vertical="center" wrapText="1"/>
    </xf>
    <xf numFmtId="173" fontId="59" fillId="7" borderId="12" xfId="0" applyNumberFormat="1" applyFont="1" applyFill="1" applyBorder="1" applyAlignment="1">
      <alignment horizontal="right" vertical="center" wrapText="1"/>
    </xf>
    <xf numFmtId="173" fontId="59" fillId="34" borderId="12" xfId="0" applyNumberFormat="1" applyFont="1" applyFill="1" applyBorder="1" applyAlignment="1">
      <alignment horizontal="right" vertical="center" wrapText="1"/>
    </xf>
    <xf numFmtId="173" fontId="0" fillId="0" borderId="0" xfId="0" applyNumberFormat="1" applyAlignment="1">
      <alignment/>
    </xf>
    <xf numFmtId="173" fontId="13" fillId="0" borderId="12" xfId="0" applyNumberFormat="1" applyFont="1" applyFill="1" applyBorder="1" applyAlignment="1">
      <alignment horizontal="right" vertical="center" wrapText="1"/>
    </xf>
    <xf numFmtId="0" fontId="59" fillId="34" borderId="12" xfId="0" applyNumberFormat="1" applyFont="1" applyFill="1" applyBorder="1" applyAlignment="1">
      <alignment horizontal="right" vertical="center" wrapText="1"/>
    </xf>
    <xf numFmtId="0" fontId="59" fillId="0" borderId="12" xfId="0" applyNumberFormat="1" applyFont="1" applyFill="1" applyBorder="1" applyAlignment="1">
      <alignment horizontal="right" vertical="center" wrapText="1"/>
    </xf>
    <xf numFmtId="173" fontId="6" fillId="0" borderId="11" xfId="0" applyNumberFormat="1" applyFont="1" applyFill="1" applyBorder="1" applyAlignment="1">
      <alignment vertical="center" wrapText="1"/>
    </xf>
    <xf numFmtId="11" fontId="6" fillId="0" borderId="11" xfId="0" applyNumberFormat="1" applyFont="1" applyFill="1" applyBorder="1" applyAlignment="1">
      <alignment vertical="center" wrapText="1"/>
    </xf>
    <xf numFmtId="0" fontId="2" fillId="0" borderId="11" xfId="0" applyNumberFormat="1" applyFont="1" applyFill="1" applyBorder="1" applyAlignment="1">
      <alignment vertical="center" wrapText="1"/>
    </xf>
    <xf numFmtId="173" fontId="6" fillId="0" borderId="11" xfId="0" applyNumberFormat="1" applyFont="1" applyFill="1" applyBorder="1" applyAlignment="1">
      <alignment horizontal="right" vertical="center" wrapText="1"/>
    </xf>
    <xf numFmtId="173" fontId="6" fillId="0" borderId="12" xfId="0" applyNumberFormat="1" applyFont="1" applyFill="1" applyBorder="1" applyAlignment="1">
      <alignment horizontal="right" vertical="center" wrapText="1"/>
    </xf>
    <xf numFmtId="173" fontId="6" fillId="0" borderId="12" xfId="0" applyNumberFormat="1" applyFont="1" applyFill="1" applyBorder="1" applyAlignment="1">
      <alignment vertical="center" wrapText="1"/>
    </xf>
    <xf numFmtId="0" fontId="6" fillId="0" borderId="12" xfId="0" applyNumberFormat="1" applyFont="1" applyFill="1" applyBorder="1" applyAlignment="1">
      <alignment horizontal="right" vertical="center" wrapText="1"/>
    </xf>
    <xf numFmtId="173" fontId="13" fillId="0" borderId="11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wrapText="1"/>
    </xf>
    <xf numFmtId="0" fontId="2" fillId="0" borderId="11" xfId="0" applyFont="1" applyFill="1" applyBorder="1" applyAlignment="1">
      <alignment wrapText="1"/>
    </xf>
    <xf numFmtId="173" fontId="13" fillId="33" borderId="12" xfId="0" applyNumberFormat="1" applyFont="1" applyFill="1" applyBorder="1" applyAlignment="1">
      <alignment horizontal="center" wrapText="1"/>
    </xf>
    <xf numFmtId="173" fontId="2" fillId="0" borderId="0" xfId="0" applyNumberFormat="1" applyFont="1" applyFill="1" applyAlignment="1">
      <alignment horizontal="right"/>
    </xf>
    <xf numFmtId="173" fontId="3" fillId="0" borderId="0" xfId="0" applyNumberFormat="1" applyFont="1" applyFill="1" applyAlignment="1">
      <alignment/>
    </xf>
    <xf numFmtId="173" fontId="3" fillId="0" borderId="14" xfId="0" applyNumberFormat="1" applyFont="1" applyFill="1" applyBorder="1" applyAlignment="1">
      <alignment/>
    </xf>
    <xf numFmtId="173" fontId="3" fillId="0" borderId="0" xfId="0" applyNumberFormat="1" applyFont="1" applyFill="1" applyBorder="1" applyAlignment="1">
      <alignment horizontal="center"/>
    </xf>
    <xf numFmtId="173" fontId="5" fillId="0" borderId="11" xfId="0" applyNumberFormat="1" applyFont="1" applyFill="1" applyBorder="1" applyAlignment="1">
      <alignment horizontal="center"/>
    </xf>
    <xf numFmtId="173" fontId="6" fillId="0" borderId="11" xfId="0" applyNumberFormat="1" applyFont="1" applyBorder="1" applyAlignment="1">
      <alignment horizontal="right"/>
    </xf>
    <xf numFmtId="173" fontId="8" fillId="0" borderId="10" xfId="0" applyNumberFormat="1" applyFont="1" applyBorder="1" applyAlignment="1">
      <alignment/>
    </xf>
    <xf numFmtId="173" fontId="8" fillId="0" borderId="0" xfId="0" applyNumberFormat="1" applyFont="1" applyAlignment="1">
      <alignment/>
    </xf>
    <xf numFmtId="173" fontId="8" fillId="0" borderId="0" xfId="0" applyNumberFormat="1" applyFont="1" applyFill="1" applyAlignment="1">
      <alignment/>
    </xf>
    <xf numFmtId="173" fontId="8" fillId="0" borderId="10" xfId="0" applyNumberFormat="1" applyFont="1" applyFill="1" applyBorder="1" applyAlignment="1">
      <alignment horizontal="center"/>
    </xf>
    <xf numFmtId="173" fontId="8" fillId="0" borderId="0" xfId="0" applyNumberFormat="1" applyFont="1" applyFill="1" applyAlignment="1">
      <alignment horizontal="left"/>
    </xf>
    <xf numFmtId="173" fontId="8" fillId="0" borderId="0" xfId="0" applyNumberFormat="1" applyFont="1" applyFill="1" applyAlignment="1">
      <alignment horizontal="center"/>
    </xf>
    <xf numFmtId="173" fontId="3" fillId="0" borderId="0" xfId="0" applyNumberFormat="1" applyFont="1" applyFill="1" applyBorder="1" applyAlignment="1">
      <alignment/>
    </xf>
    <xf numFmtId="0" fontId="6" fillId="0" borderId="11" xfId="0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 horizontal="center"/>
    </xf>
    <xf numFmtId="177" fontId="4" fillId="0" borderId="0" xfId="0" applyNumberFormat="1" applyFont="1" applyFill="1" applyAlignment="1">
      <alignment horizontal="center"/>
    </xf>
    <xf numFmtId="49" fontId="9" fillId="0" borderId="10" xfId="0" applyNumberFormat="1" applyFont="1" applyFill="1" applyBorder="1" applyAlignment="1">
      <alignment horizontal="center"/>
    </xf>
    <xf numFmtId="177" fontId="9" fillId="0" borderId="10" xfId="0" applyNumberFormat="1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 wrapText="1"/>
    </xf>
    <xf numFmtId="0" fontId="6" fillId="0" borderId="17" xfId="0" applyFont="1" applyFill="1" applyBorder="1" applyAlignment="1">
      <alignment horizontal="center" wrapText="1"/>
    </xf>
    <xf numFmtId="0" fontId="6" fillId="0" borderId="18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49" fontId="3" fillId="0" borderId="13" xfId="0" applyNumberFormat="1" applyFont="1" applyFill="1" applyBorder="1" applyAlignment="1">
      <alignment horizontal="center"/>
    </xf>
    <xf numFmtId="49" fontId="3" fillId="0" borderId="14" xfId="0" applyNumberFormat="1" applyFont="1" applyFill="1" applyBorder="1" applyAlignment="1">
      <alignment horizontal="center"/>
    </xf>
    <xf numFmtId="177" fontId="3" fillId="0" borderId="14" xfId="0" applyNumberFormat="1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center"/>
    </xf>
    <xf numFmtId="49" fontId="3" fillId="0" borderId="19" xfId="0" applyNumberFormat="1" applyFont="1" applyFill="1" applyBorder="1" applyAlignment="1">
      <alignment horizontal="left"/>
    </xf>
    <xf numFmtId="49" fontId="3" fillId="0" borderId="15" xfId="0" applyNumberFormat="1" applyFont="1" applyFill="1" applyBorder="1" applyAlignment="1">
      <alignment horizontal="left"/>
    </xf>
    <xf numFmtId="177" fontId="3" fillId="0" borderId="15" xfId="0" applyNumberFormat="1" applyFont="1" applyFill="1" applyBorder="1" applyAlignment="1">
      <alignment horizontal="left"/>
    </xf>
    <xf numFmtId="49" fontId="3" fillId="0" borderId="20" xfId="0" applyNumberFormat="1" applyFont="1" applyFill="1" applyBorder="1" applyAlignment="1">
      <alignment horizontal="left"/>
    </xf>
    <xf numFmtId="49" fontId="3" fillId="0" borderId="21" xfId="0" applyNumberFormat="1" applyFont="1" applyFill="1" applyBorder="1" applyAlignment="1">
      <alignment horizontal="left"/>
    </xf>
    <xf numFmtId="49" fontId="3" fillId="0" borderId="10" xfId="0" applyNumberFormat="1" applyFont="1" applyFill="1" applyBorder="1" applyAlignment="1">
      <alignment horizontal="left"/>
    </xf>
    <xf numFmtId="177" fontId="3" fillId="0" borderId="10" xfId="0" applyNumberFormat="1" applyFont="1" applyFill="1" applyBorder="1" applyAlignment="1">
      <alignment horizontal="left"/>
    </xf>
    <xf numFmtId="49" fontId="3" fillId="0" borderId="22" xfId="0" applyNumberFormat="1" applyFont="1" applyFill="1" applyBorder="1" applyAlignment="1">
      <alignment horizontal="left"/>
    </xf>
    <xf numFmtId="173" fontId="6" fillId="0" borderId="16" xfId="0" applyNumberFormat="1" applyFont="1" applyFill="1" applyBorder="1" applyAlignment="1">
      <alignment horizontal="center" wrapText="1"/>
    </xf>
    <xf numFmtId="173" fontId="6" fillId="0" borderId="17" xfId="0" applyNumberFormat="1" applyFont="1" applyFill="1" applyBorder="1" applyAlignment="1">
      <alignment horizontal="center" wrapText="1"/>
    </xf>
    <xf numFmtId="173" fontId="6" fillId="0" borderId="18" xfId="0" applyNumberFormat="1" applyFont="1" applyFill="1" applyBorder="1" applyAlignment="1">
      <alignment horizontal="center" wrapText="1"/>
    </xf>
    <xf numFmtId="0" fontId="6" fillId="0" borderId="19" xfId="0" applyFont="1" applyFill="1" applyBorder="1" applyAlignment="1">
      <alignment horizontal="center" wrapText="1"/>
    </xf>
    <xf numFmtId="0" fontId="6" fillId="0" borderId="20" xfId="0" applyFont="1" applyFill="1" applyBorder="1" applyAlignment="1">
      <alignment horizontal="center" wrapText="1"/>
    </xf>
    <xf numFmtId="0" fontId="6" fillId="0" borderId="21" xfId="0" applyFont="1" applyFill="1" applyBorder="1" applyAlignment="1">
      <alignment horizontal="center" wrapText="1"/>
    </xf>
    <xf numFmtId="0" fontId="6" fillId="0" borderId="22" xfId="0" applyFont="1" applyFill="1" applyBorder="1" applyAlignment="1">
      <alignment horizontal="center" wrapText="1"/>
    </xf>
    <xf numFmtId="0" fontId="8" fillId="0" borderId="0" xfId="0" applyFont="1" applyBorder="1" applyAlignment="1">
      <alignment horizontal="center" vertical="top"/>
    </xf>
    <xf numFmtId="49" fontId="6" fillId="0" borderId="16" xfId="0" applyNumberFormat="1" applyFont="1" applyFill="1" applyBorder="1" applyAlignment="1">
      <alignment horizontal="center"/>
    </xf>
    <xf numFmtId="49" fontId="6" fillId="0" borderId="17" xfId="0" applyNumberFormat="1" applyFont="1" applyFill="1" applyBorder="1" applyAlignment="1">
      <alignment horizontal="center"/>
    </xf>
    <xf numFmtId="49" fontId="6" fillId="0" borderId="18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177" fontId="6" fillId="0" borderId="14" xfId="0" applyNumberFormat="1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49" fontId="6" fillId="0" borderId="16" xfId="0" applyNumberFormat="1" applyFont="1" applyFill="1" applyBorder="1" applyAlignment="1">
      <alignment horizontal="center" wrapText="1"/>
    </xf>
    <xf numFmtId="0" fontId="0" fillId="0" borderId="17" xfId="0" applyFont="1" applyFill="1" applyBorder="1" applyAlignment="1">
      <alignment horizontal="center" wrapText="1"/>
    </xf>
    <xf numFmtId="0" fontId="0" fillId="0" borderId="18" xfId="0" applyFont="1" applyFill="1" applyBorder="1" applyAlignment="1">
      <alignment horizontal="center" wrapText="1"/>
    </xf>
    <xf numFmtId="0" fontId="9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177" fontId="10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/>
    </xf>
    <xf numFmtId="49" fontId="6" fillId="0" borderId="19" xfId="0" applyNumberFormat="1" applyFont="1" applyFill="1" applyBorder="1" applyAlignment="1">
      <alignment horizontal="center"/>
    </xf>
    <xf numFmtId="49" fontId="6" fillId="0" borderId="23" xfId="0" applyNumberFormat="1" applyFont="1" applyFill="1" applyBorder="1" applyAlignment="1">
      <alignment horizontal="center"/>
    </xf>
    <xf numFmtId="49" fontId="6" fillId="0" borderId="21" xfId="0" applyNumberFormat="1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0" xfId="0" applyFont="1" applyAlignment="1">
      <alignment horizontal="center" vertical="top"/>
    </xf>
    <xf numFmtId="0" fontId="8" fillId="0" borderId="15" xfId="0" applyFont="1" applyBorder="1" applyAlignment="1">
      <alignment horizontal="center"/>
    </xf>
    <xf numFmtId="0" fontId="3" fillId="0" borderId="21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9" fillId="0" borderId="0" xfId="0" applyFont="1" applyAlignment="1">
      <alignment horizontal="center"/>
    </xf>
    <xf numFmtId="0" fontId="17" fillId="33" borderId="0" xfId="0" applyFont="1" applyFill="1" applyAlignment="1">
      <alignment horizontal="left"/>
    </xf>
    <xf numFmtId="0" fontId="12" fillId="0" borderId="0" xfId="0" applyFont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IV176"/>
  <sheetViews>
    <sheetView tabSelected="1" zoomScale="83" zoomScaleNormal="83" zoomScalePageLayoutView="0" workbookViewId="0" topLeftCell="A1">
      <selection activeCell="J113" sqref="J113"/>
    </sheetView>
  </sheetViews>
  <sheetFormatPr defaultColWidth="9.125" defaultRowHeight="12.75"/>
  <cols>
    <col min="1" max="1" width="3.00390625" style="34" customWidth="1"/>
    <col min="2" max="2" width="4.00390625" style="34" customWidth="1"/>
    <col min="3" max="3" width="5.625" style="34" customWidth="1"/>
    <col min="4" max="4" width="6.875" style="34" customWidth="1"/>
    <col min="5" max="5" width="18.875" style="34" customWidth="1"/>
    <col min="6" max="6" width="17.50390625" style="34" customWidth="1"/>
    <col min="7" max="7" width="6.625" style="34" customWidth="1"/>
    <col min="8" max="8" width="13.375" style="34" customWidth="1"/>
    <col min="9" max="9" width="13.375" style="97" customWidth="1"/>
    <col min="10" max="10" width="11.50390625" style="34" customWidth="1"/>
    <col min="11" max="11" width="15.125" style="34" customWidth="1"/>
    <col min="12" max="12" width="18.875" style="34" customWidth="1"/>
    <col min="13" max="13" width="18.50390625" style="34" customWidth="1"/>
    <col min="14" max="14" width="22.50390625" style="34" customWidth="1"/>
    <col min="15" max="15" width="11.625" style="34" customWidth="1"/>
    <col min="16" max="16" width="10.625" style="34" customWidth="1"/>
    <col min="17" max="16384" width="9.125" style="38" customWidth="1"/>
  </cols>
  <sheetData>
    <row r="1" spans="1:16" s="68" customFormat="1" ht="9.75">
      <c r="A1" s="33"/>
      <c r="B1" s="33"/>
      <c r="C1" s="33"/>
      <c r="D1" s="33"/>
      <c r="E1" s="33"/>
      <c r="F1" s="33"/>
      <c r="G1" s="33"/>
      <c r="H1" s="33"/>
      <c r="I1" s="96"/>
      <c r="J1" s="33"/>
      <c r="K1" s="33"/>
      <c r="L1" s="33"/>
      <c r="M1" s="33"/>
      <c r="N1" s="33"/>
      <c r="O1" s="33"/>
      <c r="P1" s="33"/>
    </row>
    <row r="2" spans="1:16" ht="15">
      <c r="A2" s="151"/>
      <c r="B2" s="152"/>
      <c r="C2" s="152"/>
      <c r="D2" s="152"/>
      <c r="E2" s="152"/>
      <c r="F2" s="152"/>
      <c r="G2" s="152"/>
      <c r="H2" s="152"/>
      <c r="I2" s="153"/>
      <c r="J2" s="152"/>
      <c r="K2" s="152"/>
      <c r="L2" s="152"/>
      <c r="M2" s="152"/>
      <c r="N2" s="152"/>
      <c r="O2" s="154"/>
      <c r="P2" s="154"/>
    </row>
    <row r="3" spans="1:16" ht="17.25">
      <c r="A3" s="110" t="s">
        <v>11</v>
      </c>
      <c r="B3" s="110"/>
      <c r="C3" s="110"/>
      <c r="D3" s="110"/>
      <c r="E3" s="110"/>
      <c r="F3" s="110"/>
      <c r="G3" s="110"/>
      <c r="H3" s="110"/>
      <c r="I3" s="111"/>
      <c r="J3" s="110"/>
      <c r="K3" s="110"/>
      <c r="L3" s="110"/>
      <c r="M3" s="110"/>
      <c r="N3" s="110"/>
      <c r="O3" s="110"/>
      <c r="P3" s="110"/>
    </row>
    <row r="4" spans="1:16" ht="17.25">
      <c r="A4" s="110" t="s">
        <v>201</v>
      </c>
      <c r="B4" s="110"/>
      <c r="C4" s="110"/>
      <c r="D4" s="110"/>
      <c r="E4" s="110"/>
      <c r="F4" s="110"/>
      <c r="G4" s="110"/>
      <c r="H4" s="110"/>
      <c r="I4" s="111"/>
      <c r="J4" s="110"/>
      <c r="K4" s="110"/>
      <c r="L4" s="110"/>
      <c r="M4" s="110"/>
      <c r="N4" s="110"/>
      <c r="O4" s="110"/>
      <c r="P4" s="110"/>
    </row>
    <row r="5" spans="7:11" ht="15">
      <c r="G5" s="112" t="s">
        <v>25</v>
      </c>
      <c r="H5" s="112"/>
      <c r="I5" s="113"/>
      <c r="J5" s="112"/>
      <c r="K5" s="112"/>
    </row>
    <row r="7" spans="1:14" ht="15">
      <c r="A7" s="117" t="s">
        <v>0</v>
      </c>
      <c r="B7" s="118"/>
      <c r="C7" s="118"/>
      <c r="D7" s="118"/>
      <c r="E7" s="118"/>
      <c r="F7" s="121" t="s">
        <v>161</v>
      </c>
      <c r="G7" s="122"/>
      <c r="H7" s="122"/>
      <c r="I7" s="123"/>
      <c r="J7" s="122"/>
      <c r="K7" s="122"/>
      <c r="L7" s="122"/>
      <c r="M7" s="122"/>
      <c r="N7" s="124"/>
    </row>
    <row r="8" spans="1:14" ht="15">
      <c r="A8" s="119" t="s">
        <v>3</v>
      </c>
      <c r="B8" s="120"/>
      <c r="C8" s="120"/>
      <c r="D8" s="120"/>
      <c r="E8" s="120"/>
      <c r="F8" s="125" t="s">
        <v>347</v>
      </c>
      <c r="G8" s="126"/>
      <c r="H8" s="126"/>
      <c r="I8" s="127"/>
      <c r="J8" s="126"/>
      <c r="K8" s="126"/>
      <c r="L8" s="126"/>
      <c r="M8" s="126"/>
      <c r="N8" s="128"/>
    </row>
    <row r="9" spans="1:14" ht="15">
      <c r="A9" s="161" t="s">
        <v>4</v>
      </c>
      <c r="B9" s="162"/>
      <c r="C9" s="162"/>
      <c r="D9" s="162"/>
      <c r="E9" s="162"/>
      <c r="F9" s="129"/>
      <c r="G9" s="130"/>
      <c r="H9" s="130"/>
      <c r="I9" s="131"/>
      <c r="J9" s="130"/>
      <c r="K9" s="130"/>
      <c r="L9" s="130"/>
      <c r="M9" s="130"/>
      <c r="N9" s="132"/>
    </row>
    <row r="10" spans="1:14" ht="15">
      <c r="A10" s="117" t="s">
        <v>1</v>
      </c>
      <c r="B10" s="118"/>
      <c r="C10" s="118"/>
      <c r="D10" s="118"/>
      <c r="E10" s="118"/>
      <c r="F10" s="35" t="s">
        <v>33</v>
      </c>
      <c r="G10" s="36"/>
      <c r="H10" s="36"/>
      <c r="I10" s="98"/>
      <c r="J10" s="36"/>
      <c r="K10" s="36"/>
      <c r="L10" s="36"/>
      <c r="M10" s="36"/>
      <c r="N10" s="37"/>
    </row>
    <row r="11" spans="1:14" ht="15">
      <c r="A11" s="117" t="s">
        <v>2</v>
      </c>
      <c r="B11" s="118"/>
      <c r="C11" s="118"/>
      <c r="D11" s="118"/>
      <c r="E11" s="118"/>
      <c r="F11" s="35" t="s">
        <v>30</v>
      </c>
      <c r="G11" s="36"/>
      <c r="H11" s="36"/>
      <c r="I11" s="98"/>
      <c r="J11" s="36"/>
      <c r="K11" s="36"/>
      <c r="L11" s="36"/>
      <c r="M11" s="36"/>
      <c r="N11" s="37"/>
    </row>
    <row r="12" spans="1:14" ht="15">
      <c r="A12" s="117" t="s">
        <v>12</v>
      </c>
      <c r="B12" s="118"/>
      <c r="C12" s="118"/>
      <c r="D12" s="118"/>
      <c r="E12" s="118"/>
      <c r="F12" s="35" t="s">
        <v>34</v>
      </c>
      <c r="G12" s="36"/>
      <c r="H12" s="36"/>
      <c r="I12" s="98"/>
      <c r="J12" s="36"/>
      <c r="K12" s="36"/>
      <c r="L12" s="36"/>
      <c r="M12" s="36"/>
      <c r="N12" s="37"/>
    </row>
    <row r="13" spans="1:14" ht="15">
      <c r="A13" s="38"/>
      <c r="B13" s="38"/>
      <c r="C13" s="38"/>
      <c r="D13" s="38"/>
      <c r="E13" s="38"/>
      <c r="F13" s="39"/>
      <c r="G13" s="39"/>
      <c r="H13" s="39"/>
      <c r="I13" s="99"/>
      <c r="J13" s="39"/>
      <c r="K13" s="39"/>
      <c r="L13" s="39"/>
      <c r="M13" s="39"/>
      <c r="N13" s="39"/>
    </row>
    <row r="14" spans="1:16" s="40" customFormat="1" ht="10.5">
      <c r="A14" s="141" t="s">
        <v>5</v>
      </c>
      <c r="B14" s="141" t="s">
        <v>6</v>
      </c>
      <c r="C14" s="155" t="s">
        <v>10</v>
      </c>
      <c r="D14" s="144" t="s">
        <v>13</v>
      </c>
      <c r="E14" s="145"/>
      <c r="F14" s="145"/>
      <c r="G14" s="145"/>
      <c r="H14" s="145"/>
      <c r="I14" s="146"/>
      <c r="J14" s="145"/>
      <c r="K14" s="145"/>
      <c r="L14" s="145"/>
      <c r="M14" s="145"/>
      <c r="N14" s="147"/>
      <c r="O14" s="114" t="s">
        <v>23</v>
      </c>
      <c r="P14" s="114" t="s">
        <v>29</v>
      </c>
    </row>
    <row r="15" spans="1:16" s="40" customFormat="1" ht="10.5">
      <c r="A15" s="142"/>
      <c r="B15" s="142"/>
      <c r="C15" s="156"/>
      <c r="D15" s="148" t="s">
        <v>14</v>
      </c>
      <c r="E15" s="114" t="s">
        <v>15</v>
      </c>
      <c r="F15" s="114" t="s">
        <v>16</v>
      </c>
      <c r="G15" s="114" t="s">
        <v>17</v>
      </c>
      <c r="H15" s="114" t="s">
        <v>18</v>
      </c>
      <c r="I15" s="133" t="s">
        <v>32</v>
      </c>
      <c r="J15" s="114" t="s">
        <v>31</v>
      </c>
      <c r="K15" s="114" t="s">
        <v>28</v>
      </c>
      <c r="L15" s="114" t="s">
        <v>19</v>
      </c>
      <c r="M15" s="136" t="s">
        <v>20</v>
      </c>
      <c r="N15" s="137"/>
      <c r="O15" s="115"/>
      <c r="P15" s="115"/>
    </row>
    <row r="16" spans="1:16" s="40" customFormat="1" ht="10.5">
      <c r="A16" s="142"/>
      <c r="B16" s="142"/>
      <c r="C16" s="156"/>
      <c r="D16" s="149"/>
      <c r="E16" s="115"/>
      <c r="F16" s="115"/>
      <c r="G16" s="115"/>
      <c r="H16" s="115"/>
      <c r="I16" s="134"/>
      <c r="J16" s="115"/>
      <c r="K16" s="115"/>
      <c r="L16" s="115"/>
      <c r="M16" s="138"/>
      <c r="N16" s="139"/>
      <c r="O16" s="115"/>
      <c r="P16" s="115"/>
    </row>
    <row r="17" spans="1:16" s="40" customFormat="1" ht="10.5">
      <c r="A17" s="142"/>
      <c r="B17" s="142"/>
      <c r="C17" s="156"/>
      <c r="D17" s="149"/>
      <c r="E17" s="115"/>
      <c r="F17" s="115"/>
      <c r="G17" s="115"/>
      <c r="H17" s="115"/>
      <c r="I17" s="134"/>
      <c r="J17" s="115"/>
      <c r="K17" s="115"/>
      <c r="L17" s="115"/>
      <c r="M17" s="114" t="s">
        <v>21</v>
      </c>
      <c r="N17" s="114" t="s">
        <v>22</v>
      </c>
      <c r="O17" s="115"/>
      <c r="P17" s="115"/>
    </row>
    <row r="18" spans="1:16" s="40" customFormat="1" ht="10.5">
      <c r="A18" s="142"/>
      <c r="B18" s="142"/>
      <c r="C18" s="156"/>
      <c r="D18" s="149"/>
      <c r="E18" s="115"/>
      <c r="F18" s="115"/>
      <c r="G18" s="115"/>
      <c r="H18" s="115"/>
      <c r="I18" s="134"/>
      <c r="J18" s="115"/>
      <c r="K18" s="115"/>
      <c r="L18" s="115"/>
      <c r="M18" s="115"/>
      <c r="N18" s="115"/>
      <c r="O18" s="115"/>
      <c r="P18" s="115"/>
    </row>
    <row r="19" spans="1:16" s="40" customFormat="1" ht="10.5">
      <c r="A19" s="142"/>
      <c r="B19" s="142"/>
      <c r="C19" s="156"/>
      <c r="D19" s="149"/>
      <c r="E19" s="115"/>
      <c r="F19" s="115"/>
      <c r="G19" s="115"/>
      <c r="H19" s="115"/>
      <c r="I19" s="134"/>
      <c r="J19" s="115"/>
      <c r="K19" s="115"/>
      <c r="L19" s="115"/>
      <c r="M19" s="115"/>
      <c r="N19" s="115"/>
      <c r="O19" s="115"/>
      <c r="P19" s="115"/>
    </row>
    <row r="20" spans="1:16" s="41" customFormat="1" ht="82.5" customHeight="1">
      <c r="A20" s="143"/>
      <c r="B20" s="143"/>
      <c r="C20" s="157"/>
      <c r="D20" s="150"/>
      <c r="E20" s="116"/>
      <c r="F20" s="116"/>
      <c r="G20" s="116"/>
      <c r="H20" s="116"/>
      <c r="I20" s="135"/>
      <c r="J20" s="116"/>
      <c r="K20" s="116"/>
      <c r="L20" s="116"/>
      <c r="M20" s="116"/>
      <c r="N20" s="116"/>
      <c r="O20" s="116"/>
      <c r="P20" s="116"/>
    </row>
    <row r="21" spans="1:16" s="41" customFormat="1" ht="12">
      <c r="A21" s="42">
        <v>1</v>
      </c>
      <c r="B21" s="42">
        <v>2</v>
      </c>
      <c r="C21" s="42">
        <v>3</v>
      </c>
      <c r="D21" s="42">
        <v>4</v>
      </c>
      <c r="E21" s="42">
        <v>5</v>
      </c>
      <c r="F21" s="42">
        <v>6</v>
      </c>
      <c r="G21" s="42">
        <v>7</v>
      </c>
      <c r="H21" s="42">
        <v>8</v>
      </c>
      <c r="I21" s="100">
        <v>9</v>
      </c>
      <c r="J21" s="43">
        <v>41648</v>
      </c>
      <c r="K21" s="44">
        <v>41679</v>
      </c>
      <c r="L21" s="42">
        <v>10</v>
      </c>
      <c r="M21" s="42">
        <v>11</v>
      </c>
      <c r="N21" s="42">
        <v>12</v>
      </c>
      <c r="O21" s="42">
        <v>13</v>
      </c>
      <c r="P21" s="67">
        <v>14</v>
      </c>
    </row>
    <row r="22" spans="1:16" s="40" customFormat="1" ht="110.25" customHeight="1">
      <c r="A22" s="45" t="s">
        <v>35</v>
      </c>
      <c r="B22" s="45" t="s">
        <v>118</v>
      </c>
      <c r="C22" s="45" t="s">
        <v>36</v>
      </c>
      <c r="D22" s="46" t="s">
        <v>37</v>
      </c>
      <c r="E22" s="47" t="s">
        <v>211</v>
      </c>
      <c r="F22" s="47" t="s">
        <v>98</v>
      </c>
      <c r="G22" s="48" t="s">
        <v>38</v>
      </c>
      <c r="H22" s="49" t="s">
        <v>39</v>
      </c>
      <c r="I22" s="85">
        <v>40.676</v>
      </c>
      <c r="J22" s="49"/>
      <c r="K22" s="49" t="s">
        <v>164</v>
      </c>
      <c r="L22" s="47" t="s">
        <v>120</v>
      </c>
      <c r="M22" s="49" t="s">
        <v>202</v>
      </c>
      <c r="N22" s="46" t="s">
        <v>94</v>
      </c>
      <c r="O22" s="47" t="s">
        <v>248</v>
      </c>
      <c r="P22" s="47"/>
    </row>
    <row r="23" spans="1:16" s="40" customFormat="1" ht="120" customHeight="1">
      <c r="A23" s="45" t="s">
        <v>35</v>
      </c>
      <c r="B23" s="45" t="s">
        <v>121</v>
      </c>
      <c r="C23" s="45" t="s">
        <v>41</v>
      </c>
      <c r="D23" s="46" t="s">
        <v>42</v>
      </c>
      <c r="E23" s="47" t="s">
        <v>43</v>
      </c>
      <c r="F23" s="47" t="s">
        <v>99</v>
      </c>
      <c r="G23" s="48" t="s">
        <v>166</v>
      </c>
      <c r="H23" s="49" t="s">
        <v>44</v>
      </c>
      <c r="I23" s="85">
        <v>193.184</v>
      </c>
      <c r="J23" s="49"/>
      <c r="K23" s="49" t="str">
        <f>K22</f>
        <v>Обоснование НМЦК произведено тарифным методом на основании регулируемых тарифов (цен) на услуги</v>
      </c>
      <c r="L23" s="49" t="s">
        <v>120</v>
      </c>
      <c r="M23" s="49" t="s">
        <v>202</v>
      </c>
      <c r="N23" s="46" t="s">
        <v>94</v>
      </c>
      <c r="O23" s="47" t="s">
        <v>210</v>
      </c>
      <c r="P23" s="47"/>
    </row>
    <row r="24" spans="1:16" s="40" customFormat="1" ht="93" customHeight="1">
      <c r="A24" s="45" t="s">
        <v>35</v>
      </c>
      <c r="B24" s="45" t="s">
        <v>122</v>
      </c>
      <c r="C24" s="45" t="s">
        <v>45</v>
      </c>
      <c r="D24" s="46" t="s">
        <v>46</v>
      </c>
      <c r="E24" s="47" t="s">
        <v>47</v>
      </c>
      <c r="F24" s="47" t="s">
        <v>100</v>
      </c>
      <c r="G24" s="86" t="s">
        <v>49</v>
      </c>
      <c r="H24" s="49" t="s">
        <v>50</v>
      </c>
      <c r="I24" s="85">
        <v>3.903</v>
      </c>
      <c r="J24" s="49"/>
      <c r="K24" s="49" t="str">
        <f>K22</f>
        <v>Обоснование НМЦК произведено тарифным методом на основании регулируемых тарифов (цен) на услуги</v>
      </c>
      <c r="L24" s="49" t="str">
        <f>L22</f>
        <v>не установлено </v>
      </c>
      <c r="M24" s="49" t="s">
        <v>202</v>
      </c>
      <c r="N24" s="46" t="s">
        <v>94</v>
      </c>
      <c r="O24" s="47" t="s">
        <v>210</v>
      </c>
      <c r="P24" s="47"/>
    </row>
    <row r="25" spans="1:16" s="40" customFormat="1" ht="93" customHeight="1">
      <c r="A25" s="45" t="s">
        <v>51</v>
      </c>
      <c r="B25" s="45" t="s">
        <v>123</v>
      </c>
      <c r="C25" s="45" t="s">
        <v>52</v>
      </c>
      <c r="D25" s="46" t="s">
        <v>53</v>
      </c>
      <c r="E25" s="47" t="s">
        <v>54</v>
      </c>
      <c r="F25" s="47" t="s">
        <v>124</v>
      </c>
      <c r="G25" s="48" t="s">
        <v>55</v>
      </c>
      <c r="H25" s="49" t="s">
        <v>56</v>
      </c>
      <c r="I25" s="85">
        <v>90</v>
      </c>
      <c r="J25" s="49"/>
      <c r="K25" s="49" t="str">
        <f>K22</f>
        <v>Обоснование НМЦК произведено тарифным методом на основании регулируемых тарифов (цен) на услуги</v>
      </c>
      <c r="L25" s="49" t="s">
        <v>120</v>
      </c>
      <c r="M25" s="49" t="s">
        <v>202</v>
      </c>
      <c r="N25" s="46" t="s">
        <v>94</v>
      </c>
      <c r="O25" s="47" t="s">
        <v>119</v>
      </c>
      <c r="P25" s="47"/>
    </row>
    <row r="26" spans="1:16" s="40" customFormat="1" ht="93" customHeight="1">
      <c r="A26" s="45" t="s">
        <v>57</v>
      </c>
      <c r="B26" s="45" t="s">
        <v>118</v>
      </c>
      <c r="C26" s="45" t="s">
        <v>157</v>
      </c>
      <c r="D26" s="46" t="s">
        <v>58</v>
      </c>
      <c r="E26" s="47" t="s">
        <v>167</v>
      </c>
      <c r="F26" s="47" t="s">
        <v>98</v>
      </c>
      <c r="G26" s="48" t="s">
        <v>38</v>
      </c>
      <c r="H26" s="49" t="s">
        <v>59</v>
      </c>
      <c r="I26" s="85">
        <v>1109.46432</v>
      </c>
      <c r="J26" s="49"/>
      <c r="K26" s="49" t="str">
        <f>K22</f>
        <v>Обоснование НМЦК произведено тарифным методом на основании регулируемых тарифов (цен) на услуги</v>
      </c>
      <c r="L26" s="49" t="s">
        <v>120</v>
      </c>
      <c r="M26" s="49" t="s">
        <v>202</v>
      </c>
      <c r="N26" s="46" t="s">
        <v>94</v>
      </c>
      <c r="O26" s="47" t="s">
        <v>248</v>
      </c>
      <c r="P26" s="47"/>
    </row>
    <row r="27" spans="1:16" s="40" customFormat="1" ht="93" customHeight="1">
      <c r="A27" s="45" t="s">
        <v>185</v>
      </c>
      <c r="B27" s="45"/>
      <c r="C27" s="45"/>
      <c r="D27" s="46" t="s">
        <v>64</v>
      </c>
      <c r="E27" s="47" t="s">
        <v>156</v>
      </c>
      <c r="F27" s="47"/>
      <c r="G27" s="48"/>
      <c r="H27" s="49"/>
      <c r="I27" s="85">
        <v>15</v>
      </c>
      <c r="J27" s="49"/>
      <c r="K27" s="49"/>
      <c r="L27" s="47"/>
      <c r="M27" s="49"/>
      <c r="N27" s="46"/>
      <c r="O27" s="47" t="s">
        <v>40</v>
      </c>
      <c r="P27" s="47"/>
    </row>
    <row r="28" spans="1:16" s="40" customFormat="1" ht="93" customHeight="1">
      <c r="A28" s="45" t="s">
        <v>35</v>
      </c>
      <c r="B28" s="45"/>
      <c r="C28" s="45"/>
      <c r="D28" s="46" t="s">
        <v>70</v>
      </c>
      <c r="E28" s="47" t="s">
        <v>111</v>
      </c>
      <c r="F28" s="47"/>
      <c r="G28" s="48"/>
      <c r="H28" s="49"/>
      <c r="I28" s="85">
        <v>10.7378</v>
      </c>
      <c r="J28" s="49"/>
      <c r="K28" s="49"/>
      <c r="L28" s="47"/>
      <c r="M28" s="49"/>
      <c r="N28" s="46"/>
      <c r="O28" s="47" t="s">
        <v>40</v>
      </c>
      <c r="P28" s="47"/>
    </row>
    <row r="29" spans="1:16" s="40" customFormat="1" ht="93" customHeight="1">
      <c r="A29" s="45" t="s">
        <v>186</v>
      </c>
      <c r="B29" s="45"/>
      <c r="C29" s="45"/>
      <c r="D29" s="46" t="s">
        <v>74</v>
      </c>
      <c r="E29" s="47" t="s">
        <v>115</v>
      </c>
      <c r="F29" s="47"/>
      <c r="G29" s="48"/>
      <c r="H29" s="49"/>
      <c r="I29" s="85">
        <v>3.1358</v>
      </c>
      <c r="J29" s="49"/>
      <c r="K29" s="49"/>
      <c r="L29" s="47"/>
      <c r="M29" s="49"/>
      <c r="N29" s="46"/>
      <c r="O29" s="47" t="s">
        <v>40</v>
      </c>
      <c r="P29" s="47"/>
    </row>
    <row r="30" spans="1:16" s="40" customFormat="1" ht="93" customHeight="1">
      <c r="A30" s="45" t="s">
        <v>105</v>
      </c>
      <c r="B30" s="45"/>
      <c r="C30" s="45"/>
      <c r="D30" s="46" t="s">
        <v>75</v>
      </c>
      <c r="E30" s="47" t="s">
        <v>114</v>
      </c>
      <c r="F30" s="47"/>
      <c r="G30" s="48"/>
      <c r="H30" s="49"/>
      <c r="I30" s="85">
        <v>8.37</v>
      </c>
      <c r="J30" s="49"/>
      <c r="K30" s="49"/>
      <c r="L30" s="47"/>
      <c r="M30" s="49"/>
      <c r="N30" s="46"/>
      <c r="O30" s="47" t="s">
        <v>40</v>
      </c>
      <c r="P30" s="47"/>
    </row>
    <row r="31" spans="1:16" s="40" customFormat="1" ht="93" customHeight="1">
      <c r="A31" s="45" t="s">
        <v>187</v>
      </c>
      <c r="B31" s="45"/>
      <c r="C31" s="45"/>
      <c r="D31" s="46" t="s">
        <v>81</v>
      </c>
      <c r="E31" s="47" t="s">
        <v>112</v>
      </c>
      <c r="F31" s="47"/>
      <c r="G31" s="48"/>
      <c r="H31" s="49"/>
      <c r="I31" s="88">
        <v>20</v>
      </c>
      <c r="J31" s="49"/>
      <c r="K31" s="49"/>
      <c r="L31" s="47"/>
      <c r="M31" s="49"/>
      <c r="N31" s="46"/>
      <c r="O31" s="47" t="s">
        <v>40</v>
      </c>
      <c r="P31" s="47"/>
    </row>
    <row r="32" spans="1:16" s="69" customFormat="1" ht="93" customHeight="1">
      <c r="A32" s="45" t="s">
        <v>188</v>
      </c>
      <c r="B32" s="45"/>
      <c r="C32" s="45"/>
      <c r="D32" s="46" t="s">
        <v>84</v>
      </c>
      <c r="E32" s="47" t="s">
        <v>113</v>
      </c>
      <c r="F32" s="47"/>
      <c r="G32" s="48"/>
      <c r="H32" s="49"/>
      <c r="I32" s="88">
        <v>7.8</v>
      </c>
      <c r="J32" s="49"/>
      <c r="K32" s="49"/>
      <c r="L32" s="47"/>
      <c r="M32" s="49"/>
      <c r="N32" s="46"/>
      <c r="O32" s="47" t="s">
        <v>40</v>
      </c>
      <c r="P32" s="47"/>
    </row>
    <row r="33" spans="1:16" s="40" customFormat="1" ht="93" customHeight="1">
      <c r="A33" s="45" t="s">
        <v>189</v>
      </c>
      <c r="B33" s="45"/>
      <c r="C33" s="45"/>
      <c r="D33" s="46" t="s">
        <v>87</v>
      </c>
      <c r="E33" s="47" t="s">
        <v>117</v>
      </c>
      <c r="F33" s="47"/>
      <c r="G33" s="48"/>
      <c r="H33" s="49"/>
      <c r="I33" s="88">
        <v>90</v>
      </c>
      <c r="J33" s="49"/>
      <c r="K33" s="49"/>
      <c r="L33" s="47"/>
      <c r="M33" s="49"/>
      <c r="N33" s="46"/>
      <c r="O33" s="47" t="s">
        <v>40</v>
      </c>
      <c r="P33" s="47"/>
    </row>
    <row r="34" spans="1:16" s="40" customFormat="1" ht="93" customHeight="1">
      <c r="A34" s="45" t="s">
        <v>108</v>
      </c>
      <c r="B34" s="45"/>
      <c r="C34" s="45"/>
      <c r="D34" s="46" t="s">
        <v>90</v>
      </c>
      <c r="E34" s="47" t="s">
        <v>203</v>
      </c>
      <c r="F34" s="47"/>
      <c r="G34" s="48"/>
      <c r="H34" s="49"/>
      <c r="I34" s="88">
        <v>0.458</v>
      </c>
      <c r="J34" s="49"/>
      <c r="K34" s="49"/>
      <c r="L34" s="47"/>
      <c r="M34" s="49"/>
      <c r="N34" s="46"/>
      <c r="O34" s="47" t="s">
        <v>40</v>
      </c>
      <c r="P34" s="47"/>
    </row>
    <row r="35" spans="1:16" s="40" customFormat="1" ht="93" customHeight="1">
      <c r="A35" s="45" t="s">
        <v>186</v>
      </c>
      <c r="B35" s="45"/>
      <c r="C35" s="45"/>
      <c r="D35" s="46" t="s">
        <v>92</v>
      </c>
      <c r="E35" s="47" t="s">
        <v>193</v>
      </c>
      <c r="F35" s="47"/>
      <c r="G35" s="48"/>
      <c r="H35" s="49"/>
      <c r="I35" s="88">
        <v>41.4</v>
      </c>
      <c r="J35" s="49"/>
      <c r="K35" s="49"/>
      <c r="L35" s="47"/>
      <c r="M35" s="49"/>
      <c r="N35" s="46"/>
      <c r="O35" s="47" t="s">
        <v>40</v>
      </c>
      <c r="P35" s="47"/>
    </row>
    <row r="36" spans="1:16" s="40" customFormat="1" ht="93" customHeight="1">
      <c r="A36" s="45" t="s">
        <v>68</v>
      </c>
      <c r="B36" s="45"/>
      <c r="C36" s="45"/>
      <c r="D36" s="46" t="s">
        <v>103</v>
      </c>
      <c r="E36" s="47" t="s">
        <v>326</v>
      </c>
      <c r="F36" s="47"/>
      <c r="G36" s="48"/>
      <c r="H36" s="49"/>
      <c r="I36" s="85">
        <v>40</v>
      </c>
      <c r="J36" s="49"/>
      <c r="K36" s="49"/>
      <c r="L36" s="47"/>
      <c r="M36" s="49"/>
      <c r="N36" s="46"/>
      <c r="O36" s="47" t="s">
        <v>40</v>
      </c>
      <c r="P36" s="47"/>
    </row>
    <row r="37" spans="1:16" s="40" customFormat="1" ht="93" customHeight="1">
      <c r="A37" s="45" t="s">
        <v>284</v>
      </c>
      <c r="B37" s="45"/>
      <c r="C37" s="45"/>
      <c r="D37" s="46" t="s">
        <v>125</v>
      </c>
      <c r="E37" s="47" t="s">
        <v>297</v>
      </c>
      <c r="F37" s="47"/>
      <c r="G37" s="48"/>
      <c r="H37" s="49"/>
      <c r="I37" s="85">
        <v>27.75</v>
      </c>
      <c r="J37" s="49"/>
      <c r="K37" s="49"/>
      <c r="L37" s="47"/>
      <c r="M37" s="49"/>
      <c r="N37" s="46"/>
      <c r="O37" s="47" t="s">
        <v>40</v>
      </c>
      <c r="P37" s="47"/>
    </row>
    <row r="38" spans="1:16" s="70" customFormat="1" ht="131.25" customHeight="1">
      <c r="A38" s="45" t="s">
        <v>68</v>
      </c>
      <c r="B38" s="45" t="s">
        <v>298</v>
      </c>
      <c r="C38" s="45" t="s">
        <v>299</v>
      </c>
      <c r="D38" s="46" t="s">
        <v>126</v>
      </c>
      <c r="E38" s="47" t="s">
        <v>128</v>
      </c>
      <c r="F38" s="47" t="s">
        <v>230</v>
      </c>
      <c r="G38" s="48" t="s">
        <v>279</v>
      </c>
      <c r="H38" s="49" t="s">
        <v>37</v>
      </c>
      <c r="I38" s="85">
        <v>0</v>
      </c>
      <c r="J38" s="49"/>
      <c r="K38" s="49" t="s">
        <v>372</v>
      </c>
      <c r="L38" s="47" t="s">
        <v>120</v>
      </c>
      <c r="M38" s="49" t="s">
        <v>281</v>
      </c>
      <c r="N38" s="46" t="s">
        <v>110</v>
      </c>
      <c r="O38" s="47" t="s">
        <v>280</v>
      </c>
      <c r="P38" s="87" t="s">
        <v>441</v>
      </c>
    </row>
    <row r="39" spans="1:16" s="40" customFormat="1" ht="93" customHeight="1">
      <c r="A39" s="45" t="s">
        <v>68</v>
      </c>
      <c r="B39" s="45"/>
      <c r="C39" s="45"/>
      <c r="D39" s="46" t="s">
        <v>127</v>
      </c>
      <c r="E39" s="47" t="s">
        <v>204</v>
      </c>
      <c r="F39" s="47"/>
      <c r="G39" s="48"/>
      <c r="H39" s="49"/>
      <c r="I39" s="85">
        <v>35</v>
      </c>
      <c r="J39" s="49"/>
      <c r="K39" s="49"/>
      <c r="L39" s="47"/>
      <c r="M39" s="49"/>
      <c r="N39" s="46"/>
      <c r="O39" s="47" t="s">
        <v>40</v>
      </c>
      <c r="P39" s="47"/>
    </row>
    <row r="40" spans="1:16" s="40" customFormat="1" ht="93" customHeight="1">
      <c r="A40" s="45" t="s">
        <v>108</v>
      </c>
      <c r="B40" s="45"/>
      <c r="C40" s="45"/>
      <c r="D40" s="46" t="s">
        <v>129</v>
      </c>
      <c r="E40" s="47" t="s">
        <v>212</v>
      </c>
      <c r="F40" s="47"/>
      <c r="G40" s="48"/>
      <c r="H40" s="49"/>
      <c r="I40" s="88">
        <v>9.125</v>
      </c>
      <c r="J40" s="49"/>
      <c r="K40" s="49"/>
      <c r="L40" s="47"/>
      <c r="M40" s="49"/>
      <c r="N40" s="46"/>
      <c r="O40" s="47" t="s">
        <v>40</v>
      </c>
      <c r="P40" s="47"/>
    </row>
    <row r="41" spans="1:16" s="40" customFormat="1" ht="93" customHeight="1">
      <c r="A41" s="45" t="s">
        <v>108</v>
      </c>
      <c r="B41" s="45"/>
      <c r="C41" s="45"/>
      <c r="D41" s="46" t="s">
        <v>88</v>
      </c>
      <c r="E41" s="47" t="s">
        <v>213</v>
      </c>
      <c r="F41" s="47"/>
      <c r="G41" s="48"/>
      <c r="H41" s="49"/>
      <c r="I41" s="88">
        <v>99.9842</v>
      </c>
      <c r="J41" s="49"/>
      <c r="K41" s="49"/>
      <c r="L41" s="47"/>
      <c r="M41" s="49"/>
      <c r="N41" s="46"/>
      <c r="O41" s="47" t="s">
        <v>40</v>
      </c>
      <c r="P41" s="47"/>
    </row>
    <row r="42" spans="1:16" s="40" customFormat="1" ht="93" customHeight="1">
      <c r="A42" s="45" t="s">
        <v>185</v>
      </c>
      <c r="B42" s="45"/>
      <c r="C42" s="45"/>
      <c r="D42" s="46" t="s">
        <v>130</v>
      </c>
      <c r="E42" s="47" t="s">
        <v>132</v>
      </c>
      <c r="F42" s="47"/>
      <c r="G42" s="48"/>
      <c r="H42" s="49"/>
      <c r="I42" s="88">
        <v>93.31</v>
      </c>
      <c r="J42" s="49"/>
      <c r="K42" s="49"/>
      <c r="L42" s="47"/>
      <c r="M42" s="49"/>
      <c r="N42" s="46"/>
      <c r="O42" s="47" t="s">
        <v>40</v>
      </c>
      <c r="P42" s="47"/>
    </row>
    <row r="43" spans="1:16" s="40" customFormat="1" ht="93" customHeight="1">
      <c r="A43" s="45" t="s">
        <v>190</v>
      </c>
      <c r="B43" s="45"/>
      <c r="C43" s="45"/>
      <c r="D43" s="46" t="s">
        <v>131</v>
      </c>
      <c r="E43" s="47" t="s">
        <v>217</v>
      </c>
      <c r="F43" s="47"/>
      <c r="G43" s="48"/>
      <c r="H43" s="46"/>
      <c r="I43" s="85">
        <v>4.072</v>
      </c>
      <c r="J43" s="49"/>
      <c r="K43" s="49"/>
      <c r="L43" s="47"/>
      <c r="M43" s="49"/>
      <c r="N43" s="46"/>
      <c r="O43" s="47" t="s">
        <v>40</v>
      </c>
      <c r="P43" s="47"/>
    </row>
    <row r="44" spans="1:16" s="70" customFormat="1" ht="108" customHeight="1">
      <c r="A44" s="45" t="s">
        <v>60</v>
      </c>
      <c r="B44" s="45" t="s">
        <v>136</v>
      </c>
      <c r="C44" s="45" t="s">
        <v>61</v>
      </c>
      <c r="D44" s="46" t="s">
        <v>158</v>
      </c>
      <c r="E44" s="47" t="s">
        <v>135</v>
      </c>
      <c r="F44" s="47" t="s">
        <v>228</v>
      </c>
      <c r="G44" s="48" t="s">
        <v>249</v>
      </c>
      <c r="H44" s="46" t="s">
        <v>37</v>
      </c>
      <c r="I44" s="85">
        <v>730</v>
      </c>
      <c r="J44" s="49"/>
      <c r="K44" s="49" t="s">
        <v>371</v>
      </c>
      <c r="L44" s="47" t="s">
        <v>258</v>
      </c>
      <c r="M44" s="49" t="s">
        <v>67</v>
      </c>
      <c r="N44" s="46" t="s">
        <v>94</v>
      </c>
      <c r="O44" s="47" t="s">
        <v>232</v>
      </c>
      <c r="P44" s="47" t="s">
        <v>304</v>
      </c>
    </row>
    <row r="45" spans="1:16" s="70" customFormat="1" ht="106.5" customHeight="1">
      <c r="A45" s="45" t="s">
        <v>63</v>
      </c>
      <c r="B45" s="45" t="s">
        <v>218</v>
      </c>
      <c r="C45" s="45" t="s">
        <v>219</v>
      </c>
      <c r="D45" s="46" t="s">
        <v>116</v>
      </c>
      <c r="E45" s="47" t="s">
        <v>65</v>
      </c>
      <c r="F45" s="47" t="s">
        <v>229</v>
      </c>
      <c r="G45" s="48" t="s">
        <v>48</v>
      </c>
      <c r="H45" s="49" t="s">
        <v>66</v>
      </c>
      <c r="I45" s="88">
        <v>1100</v>
      </c>
      <c r="J45" s="49"/>
      <c r="K45" s="49" t="s">
        <v>373</v>
      </c>
      <c r="L45" s="47" t="s">
        <v>259</v>
      </c>
      <c r="M45" s="49" t="s">
        <v>67</v>
      </c>
      <c r="N45" s="46" t="s">
        <v>102</v>
      </c>
      <c r="O45" s="47" t="s">
        <v>232</v>
      </c>
      <c r="P45" s="47" t="s">
        <v>319</v>
      </c>
    </row>
    <row r="46" spans="1:16" s="70" customFormat="1" ht="114" customHeight="1">
      <c r="A46" s="45" t="s">
        <v>72</v>
      </c>
      <c r="B46" s="45" t="s">
        <v>138</v>
      </c>
      <c r="C46" s="45" t="s">
        <v>73</v>
      </c>
      <c r="D46" s="46" t="s">
        <v>133</v>
      </c>
      <c r="E46" s="47" t="s">
        <v>139</v>
      </c>
      <c r="F46" s="47" t="s">
        <v>241</v>
      </c>
      <c r="G46" s="48" t="s">
        <v>62</v>
      </c>
      <c r="H46" s="49" t="s">
        <v>81</v>
      </c>
      <c r="I46" s="88">
        <v>700</v>
      </c>
      <c r="J46" s="49"/>
      <c r="K46" s="49" t="s">
        <v>371</v>
      </c>
      <c r="L46" s="47" t="s">
        <v>260</v>
      </c>
      <c r="M46" s="49" t="s">
        <v>76</v>
      </c>
      <c r="N46" s="46" t="s">
        <v>95</v>
      </c>
      <c r="O46" s="47" t="s">
        <v>163</v>
      </c>
      <c r="P46" s="47" t="s">
        <v>330</v>
      </c>
    </row>
    <row r="47" spans="1:16" s="70" customFormat="1" ht="111" customHeight="1">
      <c r="A47" s="45" t="s">
        <v>68</v>
      </c>
      <c r="B47" s="45" t="s">
        <v>205</v>
      </c>
      <c r="C47" s="45" t="s">
        <v>77</v>
      </c>
      <c r="D47" s="46" t="s">
        <v>134</v>
      </c>
      <c r="E47" s="47" t="s">
        <v>78</v>
      </c>
      <c r="F47" s="47" t="s">
        <v>230</v>
      </c>
      <c r="G47" s="48" t="s">
        <v>101</v>
      </c>
      <c r="H47" s="49" t="s">
        <v>79</v>
      </c>
      <c r="I47" s="88">
        <v>460</v>
      </c>
      <c r="J47" s="49"/>
      <c r="K47" s="49" t="s">
        <v>371</v>
      </c>
      <c r="L47" s="47" t="s">
        <v>261</v>
      </c>
      <c r="M47" s="49" t="s">
        <v>71</v>
      </c>
      <c r="N47" s="46" t="s">
        <v>96</v>
      </c>
      <c r="O47" s="47" t="s">
        <v>232</v>
      </c>
      <c r="P47" s="47" t="s">
        <v>325</v>
      </c>
    </row>
    <row r="48" spans="1:16" s="40" customFormat="1" ht="93" customHeight="1">
      <c r="A48" s="45" t="s">
        <v>68</v>
      </c>
      <c r="B48" s="45"/>
      <c r="C48" s="45"/>
      <c r="D48" s="46" t="s">
        <v>104</v>
      </c>
      <c r="E48" s="47" t="s">
        <v>159</v>
      </c>
      <c r="F48" s="47"/>
      <c r="G48" s="48"/>
      <c r="H48" s="49"/>
      <c r="I48" s="88">
        <v>60</v>
      </c>
      <c r="J48" s="49"/>
      <c r="K48" s="49"/>
      <c r="L48" s="47"/>
      <c r="M48" s="49"/>
      <c r="N48" s="46"/>
      <c r="O48" s="47" t="s">
        <v>40</v>
      </c>
      <c r="P48" s="47"/>
    </row>
    <row r="49" spans="1:16" s="70" customFormat="1" ht="142.5" customHeight="1">
      <c r="A49" s="45" t="s">
        <v>83</v>
      </c>
      <c r="B49" s="45" t="s">
        <v>312</v>
      </c>
      <c r="C49" s="45" t="s">
        <v>311</v>
      </c>
      <c r="D49" s="46" t="s">
        <v>137</v>
      </c>
      <c r="E49" s="47" t="s">
        <v>323</v>
      </c>
      <c r="F49" s="47" t="s">
        <v>242</v>
      </c>
      <c r="G49" s="48" t="s">
        <v>324</v>
      </c>
      <c r="H49" s="49" t="s">
        <v>320</v>
      </c>
      <c r="I49" s="88">
        <v>200</v>
      </c>
      <c r="J49" s="49"/>
      <c r="K49" s="49" t="s">
        <v>371</v>
      </c>
      <c r="L49" s="47" t="s">
        <v>262</v>
      </c>
      <c r="M49" s="49" t="s">
        <v>76</v>
      </c>
      <c r="N49" s="46" t="s">
        <v>313</v>
      </c>
      <c r="O49" s="47" t="s">
        <v>163</v>
      </c>
      <c r="P49" s="47" t="s">
        <v>327</v>
      </c>
    </row>
    <row r="50" spans="1:16" s="70" customFormat="1" ht="134.25" customHeight="1">
      <c r="A50" s="45" t="s">
        <v>269</v>
      </c>
      <c r="B50" s="45" t="s">
        <v>143</v>
      </c>
      <c r="C50" s="45" t="s">
        <v>86</v>
      </c>
      <c r="D50" s="46" t="s">
        <v>140</v>
      </c>
      <c r="E50" s="47" t="s">
        <v>214</v>
      </c>
      <c r="F50" s="47" t="s">
        <v>231</v>
      </c>
      <c r="G50" s="48" t="s">
        <v>62</v>
      </c>
      <c r="H50" s="49" t="s">
        <v>88</v>
      </c>
      <c r="I50" s="88">
        <v>108</v>
      </c>
      <c r="J50" s="49"/>
      <c r="K50" s="49" t="s">
        <v>371</v>
      </c>
      <c r="L50" s="47" t="s">
        <v>263</v>
      </c>
      <c r="M50" s="49" t="s">
        <v>107</v>
      </c>
      <c r="N50" s="46" t="s">
        <v>281</v>
      </c>
      <c r="O50" s="47" t="s">
        <v>232</v>
      </c>
      <c r="P50" s="47" t="s">
        <v>442</v>
      </c>
    </row>
    <row r="51" spans="1:16" s="70" customFormat="1" ht="120.75" customHeight="1">
      <c r="A51" s="45" t="s">
        <v>68</v>
      </c>
      <c r="B51" s="45" t="s">
        <v>136</v>
      </c>
      <c r="C51" s="45" t="s">
        <v>89</v>
      </c>
      <c r="D51" s="46" t="s">
        <v>141</v>
      </c>
      <c r="E51" s="47" t="s">
        <v>206</v>
      </c>
      <c r="F51" s="47" t="s">
        <v>241</v>
      </c>
      <c r="G51" s="48" t="s">
        <v>62</v>
      </c>
      <c r="H51" s="49" t="s">
        <v>88</v>
      </c>
      <c r="I51" s="88">
        <v>550</v>
      </c>
      <c r="J51" s="49"/>
      <c r="K51" s="49" t="str">
        <f>K50</f>
        <v>Обоснование НМЦК  произведено методом сопоставимых рыночных цен (анализа рынка) на основании трех коммерческих предложений</v>
      </c>
      <c r="L51" s="49" t="s">
        <v>239</v>
      </c>
      <c r="M51" s="49" t="s">
        <v>107</v>
      </c>
      <c r="N51" s="46" t="s">
        <v>281</v>
      </c>
      <c r="O51" s="47" t="s">
        <v>163</v>
      </c>
      <c r="P51" s="47" t="s">
        <v>443</v>
      </c>
    </row>
    <row r="52" spans="1:16" s="70" customFormat="1" ht="120.75" customHeight="1">
      <c r="A52" s="45" t="s">
        <v>68</v>
      </c>
      <c r="B52" s="45" t="s">
        <v>146</v>
      </c>
      <c r="C52" s="45" t="s">
        <v>91</v>
      </c>
      <c r="D52" s="46" t="s">
        <v>142</v>
      </c>
      <c r="E52" s="47" t="s">
        <v>177</v>
      </c>
      <c r="F52" s="47" t="s">
        <v>243</v>
      </c>
      <c r="G52" s="48" t="s">
        <v>82</v>
      </c>
      <c r="H52" s="49" t="s">
        <v>93</v>
      </c>
      <c r="I52" s="88">
        <v>450</v>
      </c>
      <c r="J52" s="49"/>
      <c r="K52" s="49" t="str">
        <f>K51</f>
        <v>Обоснование НМЦК  произведено методом сопоставимых рыночных цен (анализа рынка) на основании трех коммерческих предложений</v>
      </c>
      <c r="L52" s="49" t="s">
        <v>264</v>
      </c>
      <c r="M52" s="49" t="s">
        <v>80</v>
      </c>
      <c r="N52" s="46" t="s">
        <v>97</v>
      </c>
      <c r="O52" s="47" t="s">
        <v>163</v>
      </c>
      <c r="P52" s="47" t="s">
        <v>358</v>
      </c>
    </row>
    <row r="53" spans="1:16" s="70" customFormat="1" ht="115.5" customHeight="1">
      <c r="A53" s="45" t="s">
        <v>72</v>
      </c>
      <c r="B53" s="45" t="s">
        <v>283</v>
      </c>
      <c r="C53" s="45" t="s">
        <v>306</v>
      </c>
      <c r="D53" s="46" t="s">
        <v>144</v>
      </c>
      <c r="E53" s="47" t="s">
        <v>307</v>
      </c>
      <c r="F53" s="47" t="s">
        <v>230</v>
      </c>
      <c r="G53" s="48" t="s">
        <v>62</v>
      </c>
      <c r="H53" s="49" t="s">
        <v>127</v>
      </c>
      <c r="I53" s="88">
        <v>104</v>
      </c>
      <c r="J53" s="49"/>
      <c r="K53" s="49" t="s">
        <v>374</v>
      </c>
      <c r="L53" s="47" t="s">
        <v>120</v>
      </c>
      <c r="M53" s="49" t="s">
        <v>76</v>
      </c>
      <c r="N53" s="46" t="s">
        <v>175</v>
      </c>
      <c r="O53" s="47" t="s">
        <v>280</v>
      </c>
      <c r="P53" s="47" t="s">
        <v>359</v>
      </c>
    </row>
    <row r="54" spans="1:16" s="40" customFormat="1" ht="93" customHeight="1">
      <c r="A54" s="45" t="s">
        <v>105</v>
      </c>
      <c r="B54" s="45"/>
      <c r="C54" s="45"/>
      <c r="D54" s="46" t="s">
        <v>145</v>
      </c>
      <c r="E54" s="47" t="s">
        <v>106</v>
      </c>
      <c r="F54" s="47"/>
      <c r="G54" s="48"/>
      <c r="H54" s="49"/>
      <c r="I54" s="88">
        <v>91.74</v>
      </c>
      <c r="J54" s="49"/>
      <c r="K54" s="49"/>
      <c r="L54" s="47"/>
      <c r="M54" s="49"/>
      <c r="N54" s="46"/>
      <c r="O54" s="47" t="s">
        <v>40</v>
      </c>
      <c r="P54" s="47"/>
    </row>
    <row r="55" spans="1:16" s="40" customFormat="1" ht="93" customHeight="1">
      <c r="A55" s="45" t="s">
        <v>105</v>
      </c>
      <c r="B55" s="45"/>
      <c r="C55" s="45"/>
      <c r="D55" s="46" t="s">
        <v>147</v>
      </c>
      <c r="E55" s="47" t="s">
        <v>106</v>
      </c>
      <c r="F55" s="47"/>
      <c r="G55" s="48"/>
      <c r="H55" s="49"/>
      <c r="I55" s="88">
        <v>91.74</v>
      </c>
      <c r="J55" s="49"/>
      <c r="K55" s="49"/>
      <c r="L55" s="47"/>
      <c r="M55" s="49"/>
      <c r="N55" s="46"/>
      <c r="O55" s="47" t="s">
        <v>40</v>
      </c>
      <c r="P55" s="47"/>
    </row>
    <row r="56" spans="1:16" s="70" customFormat="1" ht="109.5" customHeight="1">
      <c r="A56" s="45" t="s">
        <v>72</v>
      </c>
      <c r="B56" s="45" t="s">
        <v>207</v>
      </c>
      <c r="C56" s="45" t="s">
        <v>160</v>
      </c>
      <c r="D56" s="46" t="s">
        <v>85</v>
      </c>
      <c r="E56" s="47" t="s">
        <v>176</v>
      </c>
      <c r="F56" s="47" t="s">
        <v>230</v>
      </c>
      <c r="G56" s="48" t="s">
        <v>249</v>
      </c>
      <c r="H56" s="49" t="s">
        <v>37</v>
      </c>
      <c r="I56" s="88">
        <v>700</v>
      </c>
      <c r="J56" s="49"/>
      <c r="K56" s="46" t="s">
        <v>371</v>
      </c>
      <c r="L56" s="49" t="s">
        <v>265</v>
      </c>
      <c r="M56" s="49" t="s">
        <v>76</v>
      </c>
      <c r="N56" s="46" t="s">
        <v>107</v>
      </c>
      <c r="O56" s="47" t="s">
        <v>232</v>
      </c>
      <c r="P56" s="47" t="s">
        <v>328</v>
      </c>
    </row>
    <row r="57" spans="1:16" s="70" customFormat="1" ht="166.5" customHeight="1">
      <c r="A57" s="45" t="s">
        <v>185</v>
      </c>
      <c r="B57" s="45" t="s">
        <v>208</v>
      </c>
      <c r="C57" s="45" t="s">
        <v>109</v>
      </c>
      <c r="D57" s="46" t="s">
        <v>149</v>
      </c>
      <c r="E57" s="47" t="s">
        <v>421</v>
      </c>
      <c r="F57" s="47" t="s">
        <v>233</v>
      </c>
      <c r="G57" s="48" t="s">
        <v>62</v>
      </c>
      <c r="H57" s="49" t="s">
        <v>37</v>
      </c>
      <c r="I57" s="88">
        <v>0</v>
      </c>
      <c r="J57" s="49"/>
      <c r="K57" s="46" t="s">
        <v>165</v>
      </c>
      <c r="L57" s="49" t="s">
        <v>263</v>
      </c>
      <c r="M57" s="49" t="s">
        <v>281</v>
      </c>
      <c r="N57" s="46" t="s">
        <v>110</v>
      </c>
      <c r="O57" s="47" t="s">
        <v>232</v>
      </c>
      <c r="P57" s="94" t="s">
        <v>427</v>
      </c>
    </row>
    <row r="58" spans="1:16" s="40" customFormat="1" ht="93" customHeight="1">
      <c r="A58" s="45" t="s">
        <v>185</v>
      </c>
      <c r="B58" s="45"/>
      <c r="C58" s="45"/>
      <c r="D58" s="46" t="s">
        <v>150</v>
      </c>
      <c r="E58" s="47" t="s">
        <v>162</v>
      </c>
      <c r="F58" s="47"/>
      <c r="G58" s="48"/>
      <c r="H58" s="49"/>
      <c r="I58" s="88">
        <v>92.4</v>
      </c>
      <c r="J58" s="49"/>
      <c r="K58" s="46"/>
      <c r="L58" s="49"/>
      <c r="M58" s="49"/>
      <c r="N58" s="46"/>
      <c r="O58" s="47" t="s">
        <v>40</v>
      </c>
      <c r="P58" s="47"/>
    </row>
    <row r="59" spans="1:16" s="40" customFormat="1" ht="93" customHeight="1">
      <c r="A59" s="45" t="s">
        <v>60</v>
      </c>
      <c r="B59" s="45"/>
      <c r="C59" s="45"/>
      <c r="D59" s="46" t="s">
        <v>151</v>
      </c>
      <c r="E59" s="49" t="str">
        <f>E44</f>
        <v>Выполнение работ по текущему ремонту и содержанию уличного освещения в пгт. Куминский.   </v>
      </c>
      <c r="F59" s="47"/>
      <c r="G59" s="48"/>
      <c r="H59" s="49"/>
      <c r="I59" s="88">
        <v>70</v>
      </c>
      <c r="J59" s="49"/>
      <c r="K59" s="49"/>
      <c r="L59" s="49"/>
      <c r="M59" s="49"/>
      <c r="N59" s="46"/>
      <c r="O59" s="47" t="s">
        <v>40</v>
      </c>
      <c r="P59" s="47"/>
    </row>
    <row r="60" spans="1:16" s="40" customFormat="1" ht="93" customHeight="1">
      <c r="A60" s="45" t="s">
        <v>63</v>
      </c>
      <c r="B60" s="45"/>
      <c r="C60" s="45"/>
      <c r="D60" s="46" t="s">
        <v>152</v>
      </c>
      <c r="E60" s="49" t="str">
        <f>E45</f>
        <v>Выполнение работ по содержанию внутрипоселковых дорог в пгт. Куминский</v>
      </c>
      <c r="F60" s="47"/>
      <c r="G60" s="48"/>
      <c r="H60" s="49"/>
      <c r="I60" s="88">
        <v>99</v>
      </c>
      <c r="J60" s="49"/>
      <c r="K60" s="49"/>
      <c r="L60" s="49"/>
      <c r="M60" s="49"/>
      <c r="N60" s="46"/>
      <c r="O60" s="47" t="s">
        <v>40</v>
      </c>
      <c r="P60" s="47"/>
    </row>
    <row r="61" spans="1:16" s="70" customFormat="1" ht="108" customHeight="1">
      <c r="A61" s="45" t="s">
        <v>68</v>
      </c>
      <c r="B61" s="45" t="s">
        <v>209</v>
      </c>
      <c r="C61" s="45" t="s">
        <v>69</v>
      </c>
      <c r="D61" s="46" t="s">
        <v>153</v>
      </c>
      <c r="E61" s="47" t="s">
        <v>309</v>
      </c>
      <c r="F61" s="47" t="s">
        <v>235</v>
      </c>
      <c r="G61" s="48" t="s">
        <v>49</v>
      </c>
      <c r="H61" s="49" t="s">
        <v>310</v>
      </c>
      <c r="I61" s="88">
        <v>300</v>
      </c>
      <c r="J61" s="49"/>
      <c r="K61" s="49" t="s">
        <v>371</v>
      </c>
      <c r="L61" s="49" t="s">
        <v>120</v>
      </c>
      <c r="M61" s="49" t="s">
        <v>76</v>
      </c>
      <c r="N61" s="46" t="s">
        <v>80</v>
      </c>
      <c r="O61" s="47" t="s">
        <v>234</v>
      </c>
      <c r="P61" s="47" t="s">
        <v>329</v>
      </c>
    </row>
    <row r="62" spans="1:16" s="40" customFormat="1" ht="93" customHeight="1">
      <c r="A62" s="45" t="s">
        <v>191</v>
      </c>
      <c r="B62" s="45"/>
      <c r="C62" s="45"/>
      <c r="D62" s="46" t="s">
        <v>154</v>
      </c>
      <c r="E62" s="47" t="s">
        <v>171</v>
      </c>
      <c r="F62" s="47"/>
      <c r="G62" s="48"/>
      <c r="H62" s="49"/>
      <c r="I62" s="89">
        <v>100</v>
      </c>
      <c r="J62" s="50" t="s">
        <v>396</v>
      </c>
      <c r="K62" s="49"/>
      <c r="L62" s="49"/>
      <c r="M62" s="49"/>
      <c r="N62" s="46"/>
      <c r="O62" s="47" t="s">
        <v>40</v>
      </c>
      <c r="P62" s="47"/>
    </row>
    <row r="63" spans="1:16" s="40" customFormat="1" ht="93" customHeight="1">
      <c r="A63" s="45" t="s">
        <v>192</v>
      </c>
      <c r="B63" s="45"/>
      <c r="C63" s="45"/>
      <c r="D63" s="46" t="s">
        <v>198</v>
      </c>
      <c r="E63" s="47" t="s">
        <v>173</v>
      </c>
      <c r="F63" s="47" t="s">
        <v>414</v>
      </c>
      <c r="G63" s="48"/>
      <c r="H63" s="49"/>
      <c r="I63" s="89" t="s">
        <v>255</v>
      </c>
      <c r="J63" s="50"/>
      <c r="K63" s="49"/>
      <c r="L63" s="49"/>
      <c r="M63" s="49"/>
      <c r="N63" s="46"/>
      <c r="O63" s="47" t="s">
        <v>40</v>
      </c>
      <c r="P63" s="47"/>
    </row>
    <row r="64" spans="1:16" s="70" customFormat="1" ht="111" customHeight="1">
      <c r="A64" s="45" t="s">
        <v>383</v>
      </c>
      <c r="B64" s="45" t="s">
        <v>136</v>
      </c>
      <c r="C64" s="45" t="s">
        <v>178</v>
      </c>
      <c r="D64" s="46" t="s">
        <v>199</v>
      </c>
      <c r="E64" s="47" t="s">
        <v>348</v>
      </c>
      <c r="F64" s="47" t="s">
        <v>241</v>
      </c>
      <c r="G64" s="48" t="s">
        <v>48</v>
      </c>
      <c r="H64" s="49" t="s">
        <v>183</v>
      </c>
      <c r="I64" s="89" t="s">
        <v>254</v>
      </c>
      <c r="J64" s="50"/>
      <c r="K64" s="49" t="s">
        <v>371</v>
      </c>
      <c r="L64" s="49" t="s">
        <v>266</v>
      </c>
      <c r="M64" s="49" t="s">
        <v>313</v>
      </c>
      <c r="N64" s="46" t="s">
        <v>175</v>
      </c>
      <c r="O64" s="47" t="s">
        <v>163</v>
      </c>
      <c r="P64" s="47" t="s">
        <v>394</v>
      </c>
    </row>
    <row r="65" spans="1:16" s="70" customFormat="1" ht="112.5" customHeight="1">
      <c r="A65" s="45" t="s">
        <v>68</v>
      </c>
      <c r="B65" s="45" t="s">
        <v>240</v>
      </c>
      <c r="C65" s="45" t="s">
        <v>227</v>
      </c>
      <c r="D65" s="46" t="s">
        <v>200</v>
      </c>
      <c r="E65" s="47" t="s">
        <v>159</v>
      </c>
      <c r="F65" s="47" t="s">
        <v>230</v>
      </c>
      <c r="G65" s="48" t="s">
        <v>82</v>
      </c>
      <c r="H65" s="46" t="s">
        <v>226</v>
      </c>
      <c r="I65" s="88" t="s">
        <v>253</v>
      </c>
      <c r="J65" s="49"/>
      <c r="K65" s="49" t="s">
        <v>373</v>
      </c>
      <c r="L65" s="47" t="s">
        <v>120</v>
      </c>
      <c r="M65" s="49" t="s">
        <v>175</v>
      </c>
      <c r="N65" s="46" t="s">
        <v>110</v>
      </c>
      <c r="O65" s="47" t="s">
        <v>232</v>
      </c>
      <c r="P65" s="47" t="s">
        <v>381</v>
      </c>
    </row>
    <row r="66" spans="1:16" s="40" customFormat="1" ht="93" customHeight="1">
      <c r="A66" s="45" t="s">
        <v>285</v>
      </c>
      <c r="B66" s="45"/>
      <c r="C66" s="45"/>
      <c r="D66" s="46" t="s">
        <v>148</v>
      </c>
      <c r="E66" s="47" t="s">
        <v>270</v>
      </c>
      <c r="F66" s="47"/>
      <c r="G66" s="48"/>
      <c r="H66" s="49"/>
      <c r="I66" s="89" t="s">
        <v>256</v>
      </c>
      <c r="J66" s="50"/>
      <c r="K66" s="49"/>
      <c r="L66" s="47"/>
      <c r="M66" s="49"/>
      <c r="N66" s="46"/>
      <c r="O66" s="47" t="s">
        <v>40</v>
      </c>
      <c r="P66" s="47"/>
    </row>
    <row r="67" spans="1:16" s="40" customFormat="1" ht="93" customHeight="1">
      <c r="A67" s="45" t="s">
        <v>108</v>
      </c>
      <c r="B67" s="45"/>
      <c r="C67" s="45"/>
      <c r="D67" s="46" t="s">
        <v>168</v>
      </c>
      <c r="E67" s="47" t="s">
        <v>216</v>
      </c>
      <c r="F67" s="47"/>
      <c r="G67" s="48"/>
      <c r="H67" s="49"/>
      <c r="I67" s="89">
        <v>10.552</v>
      </c>
      <c r="J67" s="50"/>
      <c r="K67" s="49"/>
      <c r="L67" s="47"/>
      <c r="M67" s="49"/>
      <c r="N67" s="46"/>
      <c r="O67" s="47" t="s">
        <v>40</v>
      </c>
      <c r="P67" s="47"/>
    </row>
    <row r="68" spans="1:16" s="70" customFormat="1" ht="114" customHeight="1">
      <c r="A68" s="45" t="s">
        <v>108</v>
      </c>
      <c r="B68" s="45" t="s">
        <v>267</v>
      </c>
      <c r="C68" s="45" t="s">
        <v>268</v>
      </c>
      <c r="D68" s="46" t="s">
        <v>170</v>
      </c>
      <c r="E68" s="47" t="s">
        <v>225</v>
      </c>
      <c r="F68" s="47" t="s">
        <v>237</v>
      </c>
      <c r="G68" s="48" t="s">
        <v>249</v>
      </c>
      <c r="H68" s="46" t="s">
        <v>37</v>
      </c>
      <c r="I68" s="89">
        <v>0</v>
      </c>
      <c r="J68" s="50"/>
      <c r="K68" s="49" t="s">
        <v>165</v>
      </c>
      <c r="L68" s="47" t="s">
        <v>120</v>
      </c>
      <c r="M68" s="49" t="s">
        <v>282</v>
      </c>
      <c r="N68" s="46" t="s">
        <v>281</v>
      </c>
      <c r="O68" s="47" t="s">
        <v>155</v>
      </c>
      <c r="P68" s="94" t="s">
        <v>427</v>
      </c>
    </row>
    <row r="69" spans="1:16" s="40" customFormat="1" ht="93" customHeight="1">
      <c r="A69" s="45" t="s">
        <v>195</v>
      </c>
      <c r="B69" s="45"/>
      <c r="C69" s="45"/>
      <c r="D69" s="46" t="s">
        <v>172</v>
      </c>
      <c r="E69" s="47" t="s">
        <v>196</v>
      </c>
      <c r="F69" s="47"/>
      <c r="G69" s="48"/>
      <c r="H69" s="49"/>
      <c r="I69" s="89">
        <v>11.68</v>
      </c>
      <c r="J69" s="50"/>
      <c r="K69" s="49"/>
      <c r="L69" s="47"/>
      <c r="M69" s="49"/>
      <c r="N69" s="46"/>
      <c r="O69" s="47" t="s">
        <v>40</v>
      </c>
      <c r="P69" s="47"/>
    </row>
    <row r="70" spans="1:16" s="40" customFormat="1" ht="93" customHeight="1">
      <c r="A70" s="45" t="s">
        <v>51</v>
      </c>
      <c r="B70" s="45"/>
      <c r="C70" s="45"/>
      <c r="D70" s="46" t="s">
        <v>174</v>
      </c>
      <c r="E70" s="47" t="s">
        <v>169</v>
      </c>
      <c r="F70" s="47"/>
      <c r="G70" s="48"/>
      <c r="H70" s="49"/>
      <c r="I70" s="89" t="s">
        <v>257</v>
      </c>
      <c r="J70" s="50"/>
      <c r="K70" s="49"/>
      <c r="L70" s="47"/>
      <c r="M70" s="49"/>
      <c r="N70" s="46"/>
      <c r="O70" s="47" t="s">
        <v>40</v>
      </c>
      <c r="P70" s="47"/>
    </row>
    <row r="71" spans="1:16" s="40" customFormat="1" ht="93" customHeight="1">
      <c r="A71" s="45" t="s">
        <v>51</v>
      </c>
      <c r="B71" s="45"/>
      <c r="C71" s="45"/>
      <c r="D71" s="46" t="s">
        <v>184</v>
      </c>
      <c r="E71" s="47" t="s">
        <v>287</v>
      </c>
      <c r="F71" s="47"/>
      <c r="G71" s="48"/>
      <c r="H71" s="49"/>
      <c r="I71" s="89" t="s">
        <v>292</v>
      </c>
      <c r="J71" s="50"/>
      <c r="K71" s="49"/>
      <c r="L71" s="47"/>
      <c r="M71" s="49"/>
      <c r="N71" s="46"/>
      <c r="O71" s="47" t="s">
        <v>40</v>
      </c>
      <c r="P71" s="47"/>
    </row>
    <row r="72" spans="1:16" s="40" customFormat="1" ht="93" customHeight="1">
      <c r="A72" s="45" t="s">
        <v>188</v>
      </c>
      <c r="B72" s="45"/>
      <c r="C72" s="45"/>
      <c r="D72" s="46" t="s">
        <v>194</v>
      </c>
      <c r="E72" s="47" t="s">
        <v>197</v>
      </c>
      <c r="F72" s="47"/>
      <c r="G72" s="48"/>
      <c r="H72" s="49"/>
      <c r="I72" s="89">
        <v>6.703</v>
      </c>
      <c r="J72" s="50"/>
      <c r="K72" s="49"/>
      <c r="L72" s="47"/>
      <c r="M72" s="49"/>
      <c r="N72" s="46"/>
      <c r="O72" s="47" t="s">
        <v>40</v>
      </c>
      <c r="P72" s="47"/>
    </row>
    <row r="73" spans="1:16" s="40" customFormat="1" ht="93" customHeight="1">
      <c r="A73" s="45" t="s">
        <v>186</v>
      </c>
      <c r="B73" s="45"/>
      <c r="C73" s="45"/>
      <c r="D73" s="46" t="s">
        <v>222</v>
      </c>
      <c r="E73" s="47" t="s">
        <v>221</v>
      </c>
      <c r="F73" s="47"/>
      <c r="G73" s="48"/>
      <c r="H73" s="49"/>
      <c r="I73" s="89">
        <v>12.23</v>
      </c>
      <c r="J73" s="50"/>
      <c r="K73" s="49"/>
      <c r="L73" s="47"/>
      <c r="M73" s="49"/>
      <c r="N73" s="46"/>
      <c r="O73" s="47" t="s">
        <v>40</v>
      </c>
      <c r="P73" s="47"/>
    </row>
    <row r="74" spans="1:16" s="40" customFormat="1" ht="93" customHeight="1">
      <c r="A74" s="45" t="s">
        <v>186</v>
      </c>
      <c r="B74" s="45"/>
      <c r="C74" s="45"/>
      <c r="D74" s="46" t="s">
        <v>223</v>
      </c>
      <c r="E74" s="47" t="s">
        <v>224</v>
      </c>
      <c r="F74" s="47"/>
      <c r="G74" s="48"/>
      <c r="H74" s="49"/>
      <c r="I74" s="89">
        <v>52.8</v>
      </c>
      <c r="J74" s="50"/>
      <c r="K74" s="49"/>
      <c r="L74" s="47"/>
      <c r="M74" s="49"/>
      <c r="N74" s="46"/>
      <c r="O74" s="47" t="s">
        <v>40</v>
      </c>
      <c r="P74" s="47"/>
    </row>
    <row r="75" spans="1:16" s="40" customFormat="1" ht="93" customHeight="1">
      <c r="A75" s="45" t="s">
        <v>187</v>
      </c>
      <c r="B75" s="45"/>
      <c r="C75" s="45"/>
      <c r="D75" s="46" t="s">
        <v>244</v>
      </c>
      <c r="E75" s="47" t="s">
        <v>112</v>
      </c>
      <c r="F75" s="47"/>
      <c r="G75" s="48"/>
      <c r="H75" s="49"/>
      <c r="I75" s="89">
        <v>30</v>
      </c>
      <c r="J75" s="50"/>
      <c r="K75" s="49"/>
      <c r="L75" s="47"/>
      <c r="M75" s="49"/>
      <c r="N75" s="46"/>
      <c r="O75" s="47" t="s">
        <v>40</v>
      </c>
      <c r="P75" s="47"/>
    </row>
    <row r="76" spans="1:16" s="40" customFormat="1" ht="93" customHeight="1">
      <c r="A76" s="45" t="s">
        <v>108</v>
      </c>
      <c r="B76" s="45"/>
      <c r="C76" s="45"/>
      <c r="D76" s="46" t="s">
        <v>245</v>
      </c>
      <c r="E76" s="47" t="s">
        <v>215</v>
      </c>
      <c r="F76" s="47"/>
      <c r="G76" s="48"/>
      <c r="H76" s="49"/>
      <c r="I76" s="89">
        <v>0.27</v>
      </c>
      <c r="J76" s="50"/>
      <c r="K76" s="49"/>
      <c r="L76" s="47"/>
      <c r="M76" s="49"/>
      <c r="N76" s="46"/>
      <c r="O76" s="47" t="s">
        <v>40</v>
      </c>
      <c r="P76" s="47"/>
    </row>
    <row r="77" spans="1:16" s="40" customFormat="1" ht="93" customHeight="1">
      <c r="A77" s="45" t="s">
        <v>108</v>
      </c>
      <c r="B77" s="45"/>
      <c r="C77" s="45"/>
      <c r="D77" s="46" t="s">
        <v>246</v>
      </c>
      <c r="E77" s="47" t="s">
        <v>216</v>
      </c>
      <c r="F77" s="47"/>
      <c r="G77" s="48"/>
      <c r="H77" s="49"/>
      <c r="I77" s="89">
        <v>2.1035</v>
      </c>
      <c r="J77" s="50"/>
      <c r="K77" s="49"/>
      <c r="L77" s="47"/>
      <c r="M77" s="49"/>
      <c r="N77" s="46"/>
      <c r="O77" s="47" t="s">
        <v>40</v>
      </c>
      <c r="P77" s="47"/>
    </row>
    <row r="78" spans="1:16" s="40" customFormat="1" ht="93" customHeight="1">
      <c r="A78" s="45" t="s">
        <v>188</v>
      </c>
      <c r="B78" s="45"/>
      <c r="C78" s="45"/>
      <c r="D78" s="46" t="s">
        <v>50</v>
      </c>
      <c r="E78" s="47" t="s">
        <v>197</v>
      </c>
      <c r="F78" s="47"/>
      <c r="G78" s="48"/>
      <c r="H78" s="49"/>
      <c r="I78" s="89">
        <v>3.162</v>
      </c>
      <c r="J78" s="50"/>
      <c r="K78" s="49"/>
      <c r="L78" s="47"/>
      <c r="M78" s="49"/>
      <c r="N78" s="46"/>
      <c r="O78" s="47" t="s">
        <v>40</v>
      </c>
      <c r="P78" s="47"/>
    </row>
    <row r="79" spans="1:16" s="40" customFormat="1" ht="93" customHeight="1">
      <c r="A79" s="45" t="s">
        <v>185</v>
      </c>
      <c r="B79" s="45"/>
      <c r="C79" s="45"/>
      <c r="D79" s="46" t="s">
        <v>250</v>
      </c>
      <c r="E79" s="47" t="s">
        <v>251</v>
      </c>
      <c r="F79" s="47"/>
      <c r="G79" s="48"/>
      <c r="H79" s="49"/>
      <c r="I79" s="89">
        <v>12</v>
      </c>
      <c r="J79" s="50"/>
      <c r="K79" s="49"/>
      <c r="L79" s="47"/>
      <c r="M79" s="49"/>
      <c r="N79" s="46"/>
      <c r="O79" s="47" t="s">
        <v>40</v>
      </c>
      <c r="P79" s="47"/>
    </row>
    <row r="80" spans="1:16" s="40" customFormat="1" ht="93" customHeight="1">
      <c r="A80" s="45" t="s">
        <v>285</v>
      </c>
      <c r="B80" s="45"/>
      <c r="C80" s="45"/>
      <c r="D80" s="46" t="s">
        <v>271</v>
      </c>
      <c r="E80" s="47" t="s">
        <v>270</v>
      </c>
      <c r="F80" s="47"/>
      <c r="G80" s="48"/>
      <c r="H80" s="49"/>
      <c r="I80" s="89">
        <v>2</v>
      </c>
      <c r="J80" s="50"/>
      <c r="K80" s="49"/>
      <c r="L80" s="47"/>
      <c r="M80" s="49"/>
      <c r="N80" s="46"/>
      <c r="O80" s="47" t="s">
        <v>40</v>
      </c>
      <c r="P80" s="47"/>
    </row>
    <row r="81" spans="1:16" s="40" customFormat="1" ht="93" customHeight="1">
      <c r="A81" s="45" t="s">
        <v>277</v>
      </c>
      <c r="B81" s="45"/>
      <c r="C81" s="45"/>
      <c r="D81" s="46" t="s">
        <v>272</v>
      </c>
      <c r="E81" s="47" t="s">
        <v>270</v>
      </c>
      <c r="F81" s="47"/>
      <c r="G81" s="48"/>
      <c r="H81" s="49"/>
      <c r="I81" s="89" t="s">
        <v>273</v>
      </c>
      <c r="J81" s="50"/>
      <c r="K81" s="49"/>
      <c r="L81" s="47"/>
      <c r="M81" s="49"/>
      <c r="N81" s="46"/>
      <c r="O81" s="47" t="s">
        <v>40</v>
      </c>
      <c r="P81" s="47"/>
    </row>
    <row r="82" spans="1:16" s="40" customFormat="1" ht="93" customHeight="1">
      <c r="A82" s="45" t="s">
        <v>188</v>
      </c>
      <c r="B82" s="45"/>
      <c r="C82" s="45"/>
      <c r="D82" s="46" t="s">
        <v>274</v>
      </c>
      <c r="E82" s="47" t="s">
        <v>197</v>
      </c>
      <c r="F82" s="47"/>
      <c r="G82" s="48"/>
      <c r="H82" s="49"/>
      <c r="I82" s="89">
        <v>3.5</v>
      </c>
      <c r="J82" s="50"/>
      <c r="K82" s="49"/>
      <c r="L82" s="47"/>
      <c r="M82" s="49"/>
      <c r="N82" s="46"/>
      <c r="O82" s="47" t="s">
        <v>40</v>
      </c>
      <c r="P82" s="47"/>
    </row>
    <row r="83" spans="1:16" s="40" customFormat="1" ht="93" customHeight="1">
      <c r="A83" s="45" t="s">
        <v>185</v>
      </c>
      <c r="B83" s="45"/>
      <c r="C83" s="45"/>
      <c r="D83" s="46" t="s">
        <v>275</v>
      </c>
      <c r="E83" s="47" t="s">
        <v>276</v>
      </c>
      <c r="F83" s="47"/>
      <c r="G83" s="48"/>
      <c r="H83" s="49"/>
      <c r="I83" s="89" t="s">
        <v>301</v>
      </c>
      <c r="J83" s="50"/>
      <c r="K83" s="49"/>
      <c r="L83" s="47"/>
      <c r="M83" s="49"/>
      <c r="N83" s="46"/>
      <c r="O83" s="47" t="s">
        <v>40</v>
      </c>
      <c r="P83" s="47"/>
    </row>
    <row r="84" spans="1:16" s="40" customFormat="1" ht="93" customHeight="1">
      <c r="A84" s="45" t="s">
        <v>277</v>
      </c>
      <c r="B84" s="45"/>
      <c r="C84" s="45"/>
      <c r="D84" s="46" t="s">
        <v>278</v>
      </c>
      <c r="E84" s="47" t="s">
        <v>270</v>
      </c>
      <c r="F84" s="47"/>
      <c r="G84" s="48"/>
      <c r="H84" s="49"/>
      <c r="I84" s="89" t="s">
        <v>286</v>
      </c>
      <c r="J84" s="50"/>
      <c r="K84" s="49"/>
      <c r="L84" s="47"/>
      <c r="M84" s="49"/>
      <c r="N84" s="46"/>
      <c r="O84" s="47" t="s">
        <v>40</v>
      </c>
      <c r="P84" s="47"/>
    </row>
    <row r="85" spans="1:16" s="40" customFormat="1" ht="93" customHeight="1">
      <c r="A85" s="45" t="s">
        <v>277</v>
      </c>
      <c r="B85" s="45"/>
      <c r="C85" s="45"/>
      <c r="D85" s="46" t="s">
        <v>289</v>
      </c>
      <c r="E85" s="47" t="s">
        <v>270</v>
      </c>
      <c r="F85" s="47"/>
      <c r="G85" s="48"/>
      <c r="H85" s="49"/>
      <c r="I85" s="89" t="s">
        <v>256</v>
      </c>
      <c r="J85" s="50"/>
      <c r="K85" s="49"/>
      <c r="L85" s="47"/>
      <c r="M85" s="49"/>
      <c r="N85" s="46"/>
      <c r="O85" s="47" t="s">
        <v>40</v>
      </c>
      <c r="P85" s="47"/>
    </row>
    <row r="86" spans="1:16" s="40" customFormat="1" ht="93" customHeight="1">
      <c r="A86" s="45" t="s">
        <v>288</v>
      </c>
      <c r="B86" s="45"/>
      <c r="C86" s="45"/>
      <c r="D86" s="46" t="s">
        <v>291</v>
      </c>
      <c r="E86" s="47" t="s">
        <v>293</v>
      </c>
      <c r="F86" s="47"/>
      <c r="G86" s="48"/>
      <c r="H86" s="49"/>
      <c r="I86" s="89" t="s">
        <v>290</v>
      </c>
      <c r="J86" s="50"/>
      <c r="K86" s="49"/>
      <c r="L86" s="47"/>
      <c r="M86" s="49"/>
      <c r="N86" s="46"/>
      <c r="O86" s="47" t="s">
        <v>40</v>
      </c>
      <c r="P86" s="47"/>
    </row>
    <row r="87" spans="1:16" s="40" customFormat="1" ht="93" customHeight="1">
      <c r="A87" s="45" t="s">
        <v>195</v>
      </c>
      <c r="B87" s="45"/>
      <c r="C87" s="45"/>
      <c r="D87" s="46" t="s">
        <v>296</v>
      </c>
      <c r="E87" s="47" t="s">
        <v>294</v>
      </c>
      <c r="F87" s="47"/>
      <c r="G87" s="48"/>
      <c r="H87" s="49"/>
      <c r="I87" s="89" t="s">
        <v>295</v>
      </c>
      <c r="J87" s="50"/>
      <c r="K87" s="49"/>
      <c r="L87" s="47"/>
      <c r="M87" s="49"/>
      <c r="N87" s="46"/>
      <c r="O87" s="47" t="s">
        <v>40</v>
      </c>
      <c r="P87" s="47"/>
    </row>
    <row r="88" spans="1:16" s="40" customFormat="1" ht="93" customHeight="1">
      <c r="A88" s="45" t="s">
        <v>302</v>
      </c>
      <c r="B88" s="45"/>
      <c r="C88" s="45"/>
      <c r="D88" s="46" t="s">
        <v>303</v>
      </c>
      <c r="E88" s="47" t="s">
        <v>308</v>
      </c>
      <c r="F88" s="47"/>
      <c r="G88" s="48"/>
      <c r="H88" s="49"/>
      <c r="I88" s="89" t="s">
        <v>300</v>
      </c>
      <c r="J88" s="50"/>
      <c r="K88" s="49"/>
      <c r="L88" s="47"/>
      <c r="M88" s="49"/>
      <c r="N88" s="46"/>
      <c r="O88" s="47" t="s">
        <v>40</v>
      </c>
      <c r="P88" s="47"/>
    </row>
    <row r="89" spans="1:16" s="40" customFormat="1" ht="93" customHeight="1">
      <c r="A89" s="45" t="s">
        <v>277</v>
      </c>
      <c r="B89" s="45"/>
      <c r="C89" s="45"/>
      <c r="D89" s="46" t="s">
        <v>305</v>
      </c>
      <c r="E89" s="47" t="s">
        <v>270</v>
      </c>
      <c r="F89" s="47"/>
      <c r="G89" s="48"/>
      <c r="H89" s="49"/>
      <c r="I89" s="89" t="s">
        <v>318</v>
      </c>
      <c r="J89" s="50"/>
      <c r="K89" s="49"/>
      <c r="L89" s="47"/>
      <c r="M89" s="49"/>
      <c r="N89" s="46"/>
      <c r="O89" s="47" t="s">
        <v>40</v>
      </c>
      <c r="P89" s="47"/>
    </row>
    <row r="90" spans="1:16" s="40" customFormat="1" ht="93" customHeight="1">
      <c r="A90" s="45" t="s">
        <v>185</v>
      </c>
      <c r="B90" s="45"/>
      <c r="C90" s="45"/>
      <c r="D90" s="46" t="s">
        <v>314</v>
      </c>
      <c r="E90" s="47" t="s">
        <v>322</v>
      </c>
      <c r="F90" s="47"/>
      <c r="G90" s="48"/>
      <c r="H90" s="49"/>
      <c r="I90" s="89">
        <v>7.4</v>
      </c>
      <c r="J90" s="50"/>
      <c r="K90" s="49"/>
      <c r="L90" s="47"/>
      <c r="M90" s="49"/>
      <c r="N90" s="46"/>
      <c r="O90" s="47" t="s">
        <v>40</v>
      </c>
      <c r="P90" s="47"/>
    </row>
    <row r="91" spans="1:16" s="40" customFormat="1" ht="93" customHeight="1">
      <c r="A91" s="45" t="s">
        <v>277</v>
      </c>
      <c r="B91" s="45"/>
      <c r="C91" s="45"/>
      <c r="D91" s="46" t="s">
        <v>315</v>
      </c>
      <c r="E91" s="47" t="s">
        <v>270</v>
      </c>
      <c r="F91" s="47"/>
      <c r="G91" s="48"/>
      <c r="H91" s="49"/>
      <c r="I91" s="89" t="s">
        <v>349</v>
      </c>
      <c r="J91" s="50"/>
      <c r="K91" s="49"/>
      <c r="L91" s="47"/>
      <c r="M91" s="49"/>
      <c r="N91" s="46"/>
      <c r="O91" s="47" t="s">
        <v>40</v>
      </c>
      <c r="P91" s="47"/>
    </row>
    <row r="92" spans="1:16" s="40" customFormat="1" ht="93" customHeight="1">
      <c r="A92" s="45" t="s">
        <v>185</v>
      </c>
      <c r="B92" s="45"/>
      <c r="C92" s="45"/>
      <c r="D92" s="46" t="s">
        <v>316</v>
      </c>
      <c r="E92" s="47" t="s">
        <v>321</v>
      </c>
      <c r="F92" s="47"/>
      <c r="G92" s="48"/>
      <c r="H92" s="49"/>
      <c r="I92" s="89" t="s">
        <v>317</v>
      </c>
      <c r="J92" s="50"/>
      <c r="K92" s="49"/>
      <c r="L92" s="47"/>
      <c r="M92" s="49"/>
      <c r="N92" s="46"/>
      <c r="O92" s="47" t="s">
        <v>40</v>
      </c>
      <c r="P92" s="47"/>
    </row>
    <row r="93" spans="1:16" s="40" customFormat="1" ht="93" customHeight="1">
      <c r="A93" s="45" t="s">
        <v>108</v>
      </c>
      <c r="B93" s="45"/>
      <c r="C93" s="45"/>
      <c r="D93" s="46" t="s">
        <v>331</v>
      </c>
      <c r="E93" s="47" t="s">
        <v>215</v>
      </c>
      <c r="F93" s="47"/>
      <c r="G93" s="48"/>
      <c r="H93" s="49"/>
      <c r="I93" s="89" t="s">
        <v>332</v>
      </c>
      <c r="J93" s="50"/>
      <c r="K93" s="49"/>
      <c r="L93" s="47"/>
      <c r="M93" s="49"/>
      <c r="N93" s="46"/>
      <c r="O93" s="47" t="s">
        <v>40</v>
      </c>
      <c r="P93" s="47"/>
    </row>
    <row r="94" spans="1:16" s="40" customFormat="1" ht="93" customHeight="1">
      <c r="A94" s="45" t="s">
        <v>277</v>
      </c>
      <c r="B94" s="45"/>
      <c r="C94" s="45"/>
      <c r="D94" s="46" t="s">
        <v>333</v>
      </c>
      <c r="E94" s="47" t="s">
        <v>270</v>
      </c>
      <c r="F94" s="47"/>
      <c r="G94" s="48"/>
      <c r="H94" s="49"/>
      <c r="I94" s="89" t="s">
        <v>334</v>
      </c>
      <c r="J94" s="50"/>
      <c r="K94" s="49"/>
      <c r="L94" s="47"/>
      <c r="M94" s="49"/>
      <c r="N94" s="46"/>
      <c r="O94" s="47" t="s">
        <v>40</v>
      </c>
      <c r="P94" s="47"/>
    </row>
    <row r="95" spans="1:16" s="40" customFormat="1" ht="93" customHeight="1">
      <c r="A95" s="45" t="s">
        <v>277</v>
      </c>
      <c r="B95" s="45"/>
      <c r="C95" s="45"/>
      <c r="D95" s="46" t="s">
        <v>335</v>
      </c>
      <c r="E95" s="47" t="s">
        <v>270</v>
      </c>
      <c r="F95" s="47"/>
      <c r="G95" s="48"/>
      <c r="H95" s="49"/>
      <c r="I95" s="89" t="s">
        <v>336</v>
      </c>
      <c r="J95" s="50"/>
      <c r="K95" s="49"/>
      <c r="L95" s="47"/>
      <c r="M95" s="49"/>
      <c r="N95" s="46"/>
      <c r="O95" s="47" t="s">
        <v>40</v>
      </c>
      <c r="P95" s="47"/>
    </row>
    <row r="96" spans="1:16" s="40" customFormat="1" ht="93" customHeight="1">
      <c r="A96" s="45" t="s">
        <v>108</v>
      </c>
      <c r="B96" s="45"/>
      <c r="C96" s="45"/>
      <c r="D96" s="46" t="s">
        <v>337</v>
      </c>
      <c r="E96" s="47" t="s">
        <v>215</v>
      </c>
      <c r="F96" s="47"/>
      <c r="G96" s="48"/>
      <c r="H96" s="49"/>
      <c r="I96" s="89">
        <v>1.9</v>
      </c>
      <c r="J96" s="50"/>
      <c r="K96" s="49"/>
      <c r="L96" s="47"/>
      <c r="M96" s="49"/>
      <c r="N96" s="46"/>
      <c r="O96" s="47" t="s">
        <v>40</v>
      </c>
      <c r="P96" s="47"/>
    </row>
    <row r="97" spans="1:16" s="40" customFormat="1" ht="93" customHeight="1">
      <c r="A97" s="45" t="s">
        <v>108</v>
      </c>
      <c r="B97" s="45"/>
      <c r="C97" s="45"/>
      <c r="D97" s="46" t="s">
        <v>338</v>
      </c>
      <c r="E97" s="47" t="s">
        <v>346</v>
      </c>
      <c r="F97" s="47"/>
      <c r="G97" s="48"/>
      <c r="H97" s="49"/>
      <c r="I97" s="89">
        <v>3.354</v>
      </c>
      <c r="J97" s="50"/>
      <c r="K97" s="49"/>
      <c r="L97" s="47"/>
      <c r="M97" s="49"/>
      <c r="N97" s="46"/>
      <c r="O97" s="47" t="s">
        <v>40</v>
      </c>
      <c r="P97" s="47"/>
    </row>
    <row r="98" spans="1:16" s="40" customFormat="1" ht="93" customHeight="1">
      <c r="A98" s="45" t="s">
        <v>277</v>
      </c>
      <c r="B98" s="45"/>
      <c r="C98" s="45"/>
      <c r="D98" s="46" t="s">
        <v>339</v>
      </c>
      <c r="E98" s="47" t="s">
        <v>270</v>
      </c>
      <c r="F98" s="47"/>
      <c r="G98" s="48"/>
      <c r="H98" s="49"/>
      <c r="I98" s="89" t="s">
        <v>340</v>
      </c>
      <c r="J98" s="50"/>
      <c r="K98" s="49"/>
      <c r="L98" s="47"/>
      <c r="M98" s="49"/>
      <c r="N98" s="46"/>
      <c r="O98" s="47" t="s">
        <v>40</v>
      </c>
      <c r="P98" s="47"/>
    </row>
    <row r="99" spans="1:16" s="40" customFormat="1" ht="93" customHeight="1">
      <c r="A99" s="45" t="s">
        <v>285</v>
      </c>
      <c r="B99" s="45"/>
      <c r="C99" s="45"/>
      <c r="D99" s="46" t="s">
        <v>341</v>
      </c>
      <c r="E99" s="47" t="s">
        <v>270</v>
      </c>
      <c r="F99" s="47"/>
      <c r="G99" s="48"/>
      <c r="H99" s="49"/>
      <c r="I99" s="89">
        <v>4</v>
      </c>
      <c r="J99" s="50"/>
      <c r="K99" s="49"/>
      <c r="L99" s="47"/>
      <c r="M99" s="49"/>
      <c r="N99" s="46"/>
      <c r="O99" s="47" t="s">
        <v>40</v>
      </c>
      <c r="P99" s="47"/>
    </row>
    <row r="100" spans="1:16" s="40" customFormat="1" ht="93" customHeight="1">
      <c r="A100" s="45" t="s">
        <v>108</v>
      </c>
      <c r="B100" s="45"/>
      <c r="C100" s="45"/>
      <c r="D100" s="46" t="s">
        <v>342</v>
      </c>
      <c r="E100" s="47" t="s">
        <v>216</v>
      </c>
      <c r="F100" s="47"/>
      <c r="G100" s="48"/>
      <c r="H100" s="49"/>
      <c r="I100" s="89">
        <v>2</v>
      </c>
      <c r="J100" s="50"/>
      <c r="K100" s="49"/>
      <c r="L100" s="47"/>
      <c r="M100" s="49"/>
      <c r="N100" s="46"/>
      <c r="O100" s="47" t="s">
        <v>40</v>
      </c>
      <c r="P100" s="47"/>
    </row>
    <row r="101" spans="1:16" s="40" customFormat="1" ht="93" customHeight="1">
      <c r="A101" s="45" t="s">
        <v>188</v>
      </c>
      <c r="B101" s="45"/>
      <c r="C101" s="45"/>
      <c r="D101" s="46" t="s">
        <v>343</v>
      </c>
      <c r="E101" s="47" t="s">
        <v>197</v>
      </c>
      <c r="F101" s="47"/>
      <c r="G101" s="48"/>
      <c r="H101" s="49"/>
      <c r="I101" s="89">
        <v>3.162</v>
      </c>
      <c r="J101" s="50"/>
      <c r="K101" s="49"/>
      <c r="L101" s="47"/>
      <c r="M101" s="49"/>
      <c r="N101" s="46"/>
      <c r="O101" s="47" t="s">
        <v>40</v>
      </c>
      <c r="P101" s="47"/>
    </row>
    <row r="102" spans="1:16" s="40" customFormat="1" ht="93" customHeight="1">
      <c r="A102" s="45" t="s">
        <v>190</v>
      </c>
      <c r="B102" s="45"/>
      <c r="C102" s="45"/>
      <c r="D102" s="46" t="s">
        <v>344</v>
      </c>
      <c r="E102" s="47" t="s">
        <v>217</v>
      </c>
      <c r="F102" s="47"/>
      <c r="G102" s="48"/>
      <c r="H102" s="46"/>
      <c r="I102" s="85">
        <v>2.913</v>
      </c>
      <c r="J102" s="49"/>
      <c r="K102" s="49"/>
      <c r="L102" s="47"/>
      <c r="M102" s="49"/>
      <c r="N102" s="46"/>
      <c r="O102" s="47" t="s">
        <v>40</v>
      </c>
      <c r="P102" s="47"/>
    </row>
    <row r="103" spans="1:16" s="40" customFormat="1" ht="93" customHeight="1">
      <c r="A103" s="45" t="s">
        <v>190</v>
      </c>
      <c r="B103" s="45"/>
      <c r="C103" s="45"/>
      <c r="D103" s="46" t="s">
        <v>345</v>
      </c>
      <c r="E103" s="47" t="s">
        <v>217</v>
      </c>
      <c r="F103" s="47"/>
      <c r="G103" s="48"/>
      <c r="H103" s="46"/>
      <c r="I103" s="85">
        <v>1.484</v>
      </c>
      <c r="J103" s="49"/>
      <c r="K103" s="49"/>
      <c r="L103" s="47"/>
      <c r="M103" s="49"/>
      <c r="N103" s="46"/>
      <c r="O103" s="47" t="s">
        <v>40</v>
      </c>
      <c r="P103" s="47"/>
    </row>
    <row r="104" spans="1:16" s="40" customFormat="1" ht="93" customHeight="1">
      <c r="A104" s="45" t="s">
        <v>277</v>
      </c>
      <c r="B104" s="45"/>
      <c r="C104" s="45"/>
      <c r="D104" s="46" t="s">
        <v>350</v>
      </c>
      <c r="E104" s="47" t="s">
        <v>270</v>
      </c>
      <c r="F104" s="47"/>
      <c r="G104" s="48"/>
      <c r="H104" s="46"/>
      <c r="I104" s="90">
        <v>1.3671</v>
      </c>
      <c r="J104" s="50"/>
      <c r="K104" s="49"/>
      <c r="L104" s="47"/>
      <c r="M104" s="49"/>
      <c r="N104" s="46"/>
      <c r="O104" s="47" t="s">
        <v>40</v>
      </c>
      <c r="P104" s="47"/>
    </row>
    <row r="105" spans="1:16" s="40" customFormat="1" ht="93" customHeight="1">
      <c r="A105" s="45" t="s">
        <v>108</v>
      </c>
      <c r="B105" s="45"/>
      <c r="C105" s="45"/>
      <c r="D105" s="46" t="s">
        <v>351</v>
      </c>
      <c r="E105" s="47" t="s">
        <v>346</v>
      </c>
      <c r="F105" s="47"/>
      <c r="G105" s="48"/>
      <c r="H105" s="46"/>
      <c r="I105" s="90">
        <v>4.651</v>
      </c>
      <c r="J105" s="50"/>
      <c r="K105" s="49"/>
      <c r="L105" s="47"/>
      <c r="M105" s="49"/>
      <c r="N105" s="46"/>
      <c r="O105" s="47" t="s">
        <v>40</v>
      </c>
      <c r="P105" s="47"/>
    </row>
    <row r="106" spans="1:16" s="40" customFormat="1" ht="93" customHeight="1">
      <c r="A106" s="45" t="s">
        <v>190</v>
      </c>
      <c r="B106" s="45"/>
      <c r="C106" s="45"/>
      <c r="D106" s="46" t="s">
        <v>352</v>
      </c>
      <c r="E106" s="47" t="s">
        <v>217</v>
      </c>
      <c r="F106" s="47"/>
      <c r="G106" s="48"/>
      <c r="H106" s="46"/>
      <c r="I106" s="90">
        <v>0.506</v>
      </c>
      <c r="J106" s="50"/>
      <c r="K106" s="49"/>
      <c r="L106" s="47"/>
      <c r="M106" s="49"/>
      <c r="N106" s="46"/>
      <c r="O106" s="47" t="s">
        <v>40</v>
      </c>
      <c r="P106" s="47"/>
    </row>
    <row r="107" spans="1:16" s="40" customFormat="1" ht="93" customHeight="1">
      <c r="A107" s="45" t="s">
        <v>355</v>
      </c>
      <c r="B107" s="45"/>
      <c r="C107" s="45"/>
      <c r="D107" s="46" t="s">
        <v>353</v>
      </c>
      <c r="E107" s="47" t="s">
        <v>368</v>
      </c>
      <c r="F107" s="47"/>
      <c r="G107" s="48"/>
      <c r="H107" s="46"/>
      <c r="I107" s="90">
        <v>2.3</v>
      </c>
      <c r="J107" s="50"/>
      <c r="K107" s="49"/>
      <c r="L107" s="47"/>
      <c r="M107" s="49"/>
      <c r="N107" s="46"/>
      <c r="O107" s="47" t="s">
        <v>40</v>
      </c>
      <c r="P107" s="47"/>
    </row>
    <row r="108" spans="1:16" s="40" customFormat="1" ht="93" customHeight="1">
      <c r="A108" s="45" t="s">
        <v>356</v>
      </c>
      <c r="B108" s="45"/>
      <c r="C108" s="45"/>
      <c r="D108" s="46" t="s">
        <v>354</v>
      </c>
      <c r="E108" s="47" t="s">
        <v>369</v>
      </c>
      <c r="F108" s="47"/>
      <c r="G108" s="48"/>
      <c r="H108" s="46"/>
      <c r="I108" s="90">
        <v>8.4775</v>
      </c>
      <c r="J108" s="50"/>
      <c r="K108" s="49"/>
      <c r="L108" s="47"/>
      <c r="M108" s="49"/>
      <c r="N108" s="46"/>
      <c r="O108" s="47" t="s">
        <v>40</v>
      </c>
      <c r="P108" s="47"/>
    </row>
    <row r="109" spans="1:16" s="40" customFormat="1" ht="93" customHeight="1">
      <c r="A109" s="45" t="s">
        <v>185</v>
      </c>
      <c r="B109" s="45"/>
      <c r="C109" s="45"/>
      <c r="D109" s="46" t="s">
        <v>357</v>
      </c>
      <c r="E109" s="47" t="s">
        <v>370</v>
      </c>
      <c r="F109" s="47"/>
      <c r="G109" s="48"/>
      <c r="H109" s="46"/>
      <c r="I109" s="90">
        <v>21.2</v>
      </c>
      <c r="J109" s="50"/>
      <c r="K109" s="49"/>
      <c r="L109" s="47"/>
      <c r="M109" s="49"/>
      <c r="N109" s="46"/>
      <c r="O109" s="47" t="s">
        <v>40</v>
      </c>
      <c r="P109" s="47"/>
    </row>
    <row r="110" spans="1:16" s="40" customFormat="1" ht="93" customHeight="1">
      <c r="A110" s="45" t="s">
        <v>190</v>
      </c>
      <c r="B110" s="45"/>
      <c r="C110" s="45"/>
      <c r="D110" s="46" t="s">
        <v>360</v>
      </c>
      <c r="E110" s="47" t="s">
        <v>217</v>
      </c>
      <c r="F110" s="47"/>
      <c r="G110" s="48"/>
      <c r="H110" s="46"/>
      <c r="I110" s="90">
        <v>0.681</v>
      </c>
      <c r="J110" s="50"/>
      <c r="K110" s="49"/>
      <c r="L110" s="47"/>
      <c r="M110" s="49"/>
      <c r="N110" s="46"/>
      <c r="O110" s="47" t="s">
        <v>40</v>
      </c>
      <c r="P110" s="47"/>
    </row>
    <row r="111" spans="1:16" s="40" customFormat="1" ht="93" customHeight="1">
      <c r="A111" s="45" t="s">
        <v>108</v>
      </c>
      <c r="B111" s="45"/>
      <c r="C111" s="45"/>
      <c r="D111" s="46" t="s">
        <v>361</v>
      </c>
      <c r="E111" s="47" t="s">
        <v>215</v>
      </c>
      <c r="F111" s="47"/>
      <c r="G111" s="48"/>
      <c r="H111" s="46"/>
      <c r="I111" s="90">
        <v>20.708</v>
      </c>
      <c r="J111" s="50"/>
      <c r="K111" s="49"/>
      <c r="L111" s="47"/>
      <c r="M111" s="49"/>
      <c r="N111" s="46"/>
      <c r="O111" s="47" t="s">
        <v>40</v>
      </c>
      <c r="P111" s="47"/>
    </row>
    <row r="112" spans="1:16" s="40" customFormat="1" ht="93" customHeight="1">
      <c r="A112" s="45" t="s">
        <v>277</v>
      </c>
      <c r="B112" s="45"/>
      <c r="C112" s="45"/>
      <c r="D112" s="46" t="s">
        <v>362</v>
      </c>
      <c r="E112" s="47" t="s">
        <v>270</v>
      </c>
      <c r="F112" s="47"/>
      <c r="G112" s="48"/>
      <c r="H112" s="46"/>
      <c r="I112" s="90">
        <v>2.7</v>
      </c>
      <c r="J112" s="50"/>
      <c r="K112" s="49"/>
      <c r="L112" s="47"/>
      <c r="M112" s="49"/>
      <c r="N112" s="46"/>
      <c r="O112" s="47" t="s">
        <v>40</v>
      </c>
      <c r="P112" s="47"/>
    </row>
    <row r="113" spans="1:16" s="40" customFormat="1" ht="93" customHeight="1">
      <c r="A113" s="45" t="s">
        <v>375</v>
      </c>
      <c r="B113" s="45"/>
      <c r="C113" s="45"/>
      <c r="D113" s="46" t="s">
        <v>376</v>
      </c>
      <c r="E113" s="47" t="s">
        <v>377</v>
      </c>
      <c r="F113" s="47"/>
      <c r="G113" s="48"/>
      <c r="H113" s="46"/>
      <c r="I113" s="90">
        <v>50</v>
      </c>
      <c r="J113" s="50"/>
      <c r="K113" s="49"/>
      <c r="L113" s="47"/>
      <c r="M113" s="49"/>
      <c r="N113" s="46"/>
      <c r="O113" s="47" t="s">
        <v>40</v>
      </c>
      <c r="P113" s="47"/>
    </row>
    <row r="114" spans="1:16" s="40" customFormat="1" ht="93" customHeight="1">
      <c r="A114" s="45" t="s">
        <v>356</v>
      </c>
      <c r="B114" s="45"/>
      <c r="C114" s="45"/>
      <c r="D114" s="46" t="s">
        <v>378</v>
      </c>
      <c r="E114" s="47" t="s">
        <v>379</v>
      </c>
      <c r="F114" s="47"/>
      <c r="G114" s="48"/>
      <c r="H114" s="46"/>
      <c r="I114" s="90">
        <v>3.5</v>
      </c>
      <c r="J114" s="50" t="s">
        <v>439</v>
      </c>
      <c r="K114" s="49"/>
      <c r="L114" s="47"/>
      <c r="M114" s="49"/>
      <c r="N114" s="46"/>
      <c r="O114" s="47" t="s">
        <v>40</v>
      </c>
      <c r="P114" s="47"/>
    </row>
    <row r="115" spans="1:16" s="40" customFormat="1" ht="93" customHeight="1">
      <c r="A115" s="45" t="s">
        <v>284</v>
      </c>
      <c r="B115" s="45"/>
      <c r="C115" s="45"/>
      <c r="D115" s="46" t="s">
        <v>380</v>
      </c>
      <c r="E115" s="47" t="s">
        <v>297</v>
      </c>
      <c r="F115" s="47"/>
      <c r="G115" s="48"/>
      <c r="H115" s="46"/>
      <c r="I115" s="90">
        <v>4.465</v>
      </c>
      <c r="J115" s="50"/>
      <c r="K115" s="49"/>
      <c r="L115" s="47"/>
      <c r="M115" s="49"/>
      <c r="N115" s="46"/>
      <c r="O115" s="47" t="s">
        <v>40</v>
      </c>
      <c r="P115" s="47"/>
    </row>
    <row r="116" spans="1:16" s="40" customFormat="1" ht="93" customHeight="1">
      <c r="A116" s="45" t="s">
        <v>105</v>
      </c>
      <c r="B116" s="45"/>
      <c r="C116" s="45"/>
      <c r="D116" s="46" t="s">
        <v>382</v>
      </c>
      <c r="E116" s="47" t="s">
        <v>114</v>
      </c>
      <c r="F116" s="47"/>
      <c r="G116" s="48"/>
      <c r="H116" s="49"/>
      <c r="I116" s="85">
        <v>1.783</v>
      </c>
      <c r="J116" s="49"/>
      <c r="K116" s="49"/>
      <c r="L116" s="47"/>
      <c r="M116" s="49"/>
      <c r="N116" s="46"/>
      <c r="O116" s="47" t="s">
        <v>40</v>
      </c>
      <c r="P116" s="47"/>
    </row>
    <row r="117" spans="1:16" s="40" customFormat="1" ht="93" customHeight="1">
      <c r="A117" s="45" t="s">
        <v>35</v>
      </c>
      <c r="B117" s="45" t="s">
        <v>121</v>
      </c>
      <c r="C117" s="45" t="s">
        <v>41</v>
      </c>
      <c r="D117" s="46" t="s">
        <v>384</v>
      </c>
      <c r="E117" s="47" t="s">
        <v>385</v>
      </c>
      <c r="F117" s="47" t="s">
        <v>99</v>
      </c>
      <c r="G117" s="48" t="s">
        <v>166</v>
      </c>
      <c r="H117" s="49" t="s">
        <v>142</v>
      </c>
      <c r="I117" s="90">
        <v>96.845</v>
      </c>
      <c r="J117" s="50"/>
      <c r="K117" s="49" t="s">
        <v>164</v>
      </c>
      <c r="L117" s="47" t="s">
        <v>120</v>
      </c>
      <c r="M117" s="49" t="s">
        <v>282</v>
      </c>
      <c r="N117" s="46" t="s">
        <v>94</v>
      </c>
      <c r="O117" s="47" t="s">
        <v>210</v>
      </c>
      <c r="P117" s="47"/>
    </row>
    <row r="118" spans="1:16" s="40" customFormat="1" ht="93" customHeight="1">
      <c r="A118" s="45" t="s">
        <v>387</v>
      </c>
      <c r="B118" s="45" t="s">
        <v>122</v>
      </c>
      <c r="C118" s="45" t="s">
        <v>45</v>
      </c>
      <c r="D118" s="46" t="s">
        <v>386</v>
      </c>
      <c r="E118" s="47" t="s">
        <v>388</v>
      </c>
      <c r="F118" s="47" t="s">
        <v>100</v>
      </c>
      <c r="G118" s="48" t="s">
        <v>49</v>
      </c>
      <c r="H118" s="49" t="s">
        <v>126</v>
      </c>
      <c r="I118" s="89">
        <v>1.218</v>
      </c>
      <c r="J118" s="50"/>
      <c r="K118" s="49" t="s">
        <v>164</v>
      </c>
      <c r="L118" s="47" t="s">
        <v>120</v>
      </c>
      <c r="M118" s="49" t="s">
        <v>282</v>
      </c>
      <c r="N118" s="46" t="s">
        <v>94</v>
      </c>
      <c r="O118" s="47" t="s">
        <v>210</v>
      </c>
      <c r="P118" s="47"/>
    </row>
    <row r="119" spans="1:16" s="40" customFormat="1" ht="102" customHeight="1">
      <c r="A119" s="45" t="s">
        <v>186</v>
      </c>
      <c r="B119" s="45"/>
      <c r="C119" s="45"/>
      <c r="D119" s="46" t="s">
        <v>389</v>
      </c>
      <c r="E119" s="47" t="s">
        <v>391</v>
      </c>
      <c r="F119" s="47"/>
      <c r="G119" s="48"/>
      <c r="H119" s="49"/>
      <c r="I119" s="89">
        <v>1.083</v>
      </c>
      <c r="J119" s="50"/>
      <c r="K119" s="49"/>
      <c r="L119" s="47"/>
      <c r="M119" s="49"/>
      <c r="N119" s="46"/>
      <c r="O119" s="47" t="s">
        <v>40</v>
      </c>
      <c r="P119" s="47"/>
    </row>
    <row r="120" spans="1:16" s="40" customFormat="1" ht="88.5">
      <c r="A120" s="45" t="s">
        <v>105</v>
      </c>
      <c r="B120" s="45"/>
      <c r="C120" s="45"/>
      <c r="D120" s="46" t="s">
        <v>390</v>
      </c>
      <c r="E120" s="47" t="s">
        <v>392</v>
      </c>
      <c r="F120" s="47"/>
      <c r="G120" s="48"/>
      <c r="H120" s="49"/>
      <c r="I120" s="89">
        <v>2.707</v>
      </c>
      <c r="J120" s="50"/>
      <c r="K120" s="49"/>
      <c r="L120" s="47"/>
      <c r="M120" s="49"/>
      <c r="N120" s="46"/>
      <c r="O120" s="47" t="s">
        <v>40</v>
      </c>
      <c r="P120" s="47"/>
    </row>
    <row r="121" spans="1:16" s="40" customFormat="1" ht="88.5">
      <c r="A121" s="45" t="s">
        <v>35</v>
      </c>
      <c r="B121" s="45"/>
      <c r="C121" s="45"/>
      <c r="D121" s="46" t="s">
        <v>393</v>
      </c>
      <c r="E121" s="47" t="s">
        <v>111</v>
      </c>
      <c r="F121" s="47"/>
      <c r="G121" s="48"/>
      <c r="H121" s="49"/>
      <c r="I121" s="89">
        <v>3.70961</v>
      </c>
      <c r="J121" s="50"/>
      <c r="K121" s="49"/>
      <c r="L121" s="47"/>
      <c r="M121" s="49"/>
      <c r="N121" s="46"/>
      <c r="O121" s="47" t="s">
        <v>40</v>
      </c>
      <c r="P121" s="47"/>
    </row>
    <row r="122" spans="1:16" s="40" customFormat="1" ht="88.5">
      <c r="A122" s="45" t="s">
        <v>285</v>
      </c>
      <c r="B122" s="45"/>
      <c r="C122" s="45"/>
      <c r="D122" s="46" t="s">
        <v>398</v>
      </c>
      <c r="E122" s="47" t="s">
        <v>270</v>
      </c>
      <c r="F122" s="47"/>
      <c r="G122" s="48"/>
      <c r="H122" s="49"/>
      <c r="I122" s="89">
        <v>5</v>
      </c>
      <c r="J122" s="50"/>
      <c r="K122" s="49"/>
      <c r="L122" s="47"/>
      <c r="M122" s="49"/>
      <c r="N122" s="46"/>
      <c r="O122" s="47" t="s">
        <v>40</v>
      </c>
      <c r="P122" s="47"/>
    </row>
    <row r="123" spans="1:16" s="40" customFormat="1" ht="88.5">
      <c r="A123" s="45" t="s">
        <v>285</v>
      </c>
      <c r="B123" s="45"/>
      <c r="C123" s="45"/>
      <c r="D123" s="46" t="s">
        <v>399</v>
      </c>
      <c r="E123" s="47" t="s">
        <v>270</v>
      </c>
      <c r="F123" s="47"/>
      <c r="G123" s="48"/>
      <c r="H123" s="49"/>
      <c r="I123" s="89">
        <v>8</v>
      </c>
      <c r="J123" s="50"/>
      <c r="K123" s="49"/>
      <c r="L123" s="47"/>
      <c r="M123" s="49"/>
      <c r="N123" s="46"/>
      <c r="O123" s="47" t="s">
        <v>40</v>
      </c>
      <c r="P123" s="47"/>
    </row>
    <row r="124" spans="1:16" s="40" customFormat="1" ht="95.25" customHeight="1">
      <c r="A124" s="45" t="s">
        <v>277</v>
      </c>
      <c r="B124" s="45"/>
      <c r="C124" s="45"/>
      <c r="D124" s="46" t="s">
        <v>400</v>
      </c>
      <c r="E124" s="47" t="s">
        <v>270</v>
      </c>
      <c r="F124" s="47"/>
      <c r="G124" s="48"/>
      <c r="H124" s="49"/>
      <c r="I124" s="89">
        <v>4.396</v>
      </c>
      <c r="J124" s="50"/>
      <c r="K124" s="49"/>
      <c r="L124" s="47"/>
      <c r="M124" s="49"/>
      <c r="N124" s="46"/>
      <c r="O124" s="47" t="s">
        <v>40</v>
      </c>
      <c r="P124" s="47"/>
    </row>
    <row r="125" spans="1:16" s="40" customFormat="1" ht="88.5">
      <c r="A125" s="45" t="s">
        <v>108</v>
      </c>
      <c r="B125" s="45"/>
      <c r="C125" s="45"/>
      <c r="D125" s="46" t="s">
        <v>401</v>
      </c>
      <c r="E125" s="47" t="s">
        <v>346</v>
      </c>
      <c r="F125" s="47" t="s">
        <v>414</v>
      </c>
      <c r="G125" s="48"/>
      <c r="H125" s="49"/>
      <c r="I125" s="89">
        <v>5.808</v>
      </c>
      <c r="J125" s="50"/>
      <c r="K125" s="49"/>
      <c r="L125" s="47"/>
      <c r="M125" s="49"/>
      <c r="N125" s="46"/>
      <c r="O125" s="47" t="s">
        <v>40</v>
      </c>
      <c r="P125" s="47"/>
    </row>
    <row r="126" spans="1:16" s="40" customFormat="1" ht="88.5">
      <c r="A126" s="45" t="s">
        <v>108</v>
      </c>
      <c r="B126" s="45"/>
      <c r="C126" s="45"/>
      <c r="D126" s="46" t="s">
        <v>402</v>
      </c>
      <c r="E126" s="47" t="s">
        <v>346</v>
      </c>
      <c r="F126" s="47"/>
      <c r="G126" s="48"/>
      <c r="H126" s="49"/>
      <c r="I126" s="89">
        <v>15.899</v>
      </c>
      <c r="J126" s="50"/>
      <c r="K126" s="49"/>
      <c r="L126" s="47"/>
      <c r="M126" s="49"/>
      <c r="N126" s="46"/>
      <c r="O126" s="47" t="s">
        <v>40</v>
      </c>
      <c r="P126" s="47"/>
    </row>
    <row r="127" spans="1:16" s="40" customFormat="1" ht="93.75" customHeight="1">
      <c r="A127" s="45" t="s">
        <v>190</v>
      </c>
      <c r="B127" s="45"/>
      <c r="C127" s="45"/>
      <c r="D127" s="46" t="s">
        <v>403</v>
      </c>
      <c r="E127" s="47" t="s">
        <v>217</v>
      </c>
      <c r="F127" s="47"/>
      <c r="G127" s="48"/>
      <c r="H127" s="49"/>
      <c r="I127" s="89">
        <v>0.687</v>
      </c>
      <c r="J127" s="50"/>
      <c r="K127" s="49"/>
      <c r="L127" s="47"/>
      <c r="M127" s="49"/>
      <c r="N127" s="46"/>
      <c r="O127" s="47" t="s">
        <v>40</v>
      </c>
      <c r="P127" s="47"/>
    </row>
    <row r="128" spans="1:16" s="40" customFormat="1" ht="93" customHeight="1">
      <c r="A128" s="45" t="s">
        <v>190</v>
      </c>
      <c r="B128" s="45"/>
      <c r="C128" s="45"/>
      <c r="D128" s="46" t="s">
        <v>404</v>
      </c>
      <c r="E128" s="47" t="s">
        <v>217</v>
      </c>
      <c r="F128" s="47"/>
      <c r="G128" s="48"/>
      <c r="H128" s="49"/>
      <c r="I128" s="89">
        <v>8.435</v>
      </c>
      <c r="J128" s="50"/>
      <c r="K128" s="49"/>
      <c r="L128" s="47"/>
      <c r="M128" s="49"/>
      <c r="N128" s="46"/>
      <c r="O128" s="47" t="s">
        <v>40</v>
      </c>
      <c r="P128" s="47"/>
    </row>
    <row r="129" spans="1:16" s="40" customFormat="1" ht="93" customHeight="1">
      <c r="A129" s="45" t="s">
        <v>195</v>
      </c>
      <c r="B129" s="45"/>
      <c r="C129" s="45"/>
      <c r="D129" s="46" t="s">
        <v>405</v>
      </c>
      <c r="E129" s="47" t="s">
        <v>413</v>
      </c>
      <c r="F129" s="47"/>
      <c r="G129" s="48"/>
      <c r="H129" s="49"/>
      <c r="I129" s="89">
        <v>36.85</v>
      </c>
      <c r="J129" s="50"/>
      <c r="K129" s="49"/>
      <c r="L129" s="47"/>
      <c r="M129" s="49"/>
      <c r="N129" s="46"/>
      <c r="O129" s="47" t="s">
        <v>40</v>
      </c>
      <c r="P129" s="47"/>
    </row>
    <row r="130" spans="1:16" s="40" customFormat="1" ht="94.5" customHeight="1">
      <c r="A130" s="45" t="s">
        <v>185</v>
      </c>
      <c r="B130" s="45"/>
      <c r="C130" s="45"/>
      <c r="D130" s="46" t="s">
        <v>406</v>
      </c>
      <c r="E130" s="47" t="s">
        <v>407</v>
      </c>
      <c r="F130" s="47"/>
      <c r="G130" s="48"/>
      <c r="H130" s="49"/>
      <c r="I130" s="89">
        <v>12</v>
      </c>
      <c r="J130" s="50"/>
      <c r="K130" s="49"/>
      <c r="L130" s="47" t="s">
        <v>414</v>
      </c>
      <c r="M130" s="49"/>
      <c r="N130" s="46"/>
      <c r="O130" s="47" t="s">
        <v>40</v>
      </c>
      <c r="P130" s="47"/>
    </row>
    <row r="131" spans="1:256" s="70" customFormat="1" ht="96" customHeight="1">
      <c r="A131" s="45" t="s">
        <v>185</v>
      </c>
      <c r="B131" s="49"/>
      <c r="C131" s="49"/>
      <c r="D131" s="46" t="s">
        <v>411</v>
      </c>
      <c r="E131" s="49" t="s">
        <v>412</v>
      </c>
      <c r="F131" s="49"/>
      <c r="G131" s="49"/>
      <c r="H131" s="49"/>
      <c r="I131" s="88">
        <v>4.77</v>
      </c>
      <c r="J131" s="50"/>
      <c r="K131" s="49"/>
      <c r="L131" s="49"/>
      <c r="M131" s="49"/>
      <c r="N131" s="49"/>
      <c r="O131" s="47" t="s">
        <v>40</v>
      </c>
      <c r="P131" s="49"/>
      <c r="Q131" s="32"/>
      <c r="R131" s="3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F131" s="32"/>
      <c r="AG131" s="32"/>
      <c r="AH131" s="32"/>
      <c r="AI131" s="32"/>
      <c r="AJ131" s="32"/>
      <c r="AK131" s="32"/>
      <c r="AL131" s="32"/>
      <c r="AM131" s="32"/>
      <c r="AN131" s="32"/>
      <c r="AO131" s="32"/>
      <c r="AP131" s="32"/>
      <c r="AQ131" s="32"/>
      <c r="AR131" s="32"/>
      <c r="AS131" s="32"/>
      <c r="AT131" s="32"/>
      <c r="AU131" s="32"/>
      <c r="AV131" s="32"/>
      <c r="AW131" s="32"/>
      <c r="AX131" s="32"/>
      <c r="AY131" s="32"/>
      <c r="AZ131" s="32"/>
      <c r="BA131" s="32"/>
      <c r="BB131" s="32"/>
      <c r="BC131" s="32"/>
      <c r="BD131" s="32"/>
      <c r="BE131" s="32"/>
      <c r="BF131" s="32"/>
      <c r="BG131" s="32"/>
      <c r="BH131" s="32"/>
      <c r="BI131" s="32"/>
      <c r="BJ131" s="32"/>
      <c r="BK131" s="32"/>
      <c r="BL131" s="32"/>
      <c r="BM131" s="32"/>
      <c r="BN131" s="32"/>
      <c r="BO131" s="32"/>
      <c r="BP131" s="32"/>
      <c r="BQ131" s="32"/>
      <c r="BR131" s="32"/>
      <c r="BS131" s="32"/>
      <c r="BT131" s="32"/>
      <c r="BU131" s="32"/>
      <c r="BV131" s="32"/>
      <c r="BW131" s="32"/>
      <c r="BX131" s="32"/>
      <c r="BY131" s="32"/>
      <c r="BZ131" s="32"/>
      <c r="CA131" s="32"/>
      <c r="CB131" s="32"/>
      <c r="CC131" s="32"/>
      <c r="CD131" s="32"/>
      <c r="CE131" s="32"/>
      <c r="CF131" s="32"/>
      <c r="CG131" s="32"/>
      <c r="CH131" s="32"/>
      <c r="CI131" s="32"/>
      <c r="CJ131" s="32"/>
      <c r="CK131" s="32"/>
      <c r="CL131" s="32"/>
      <c r="CM131" s="32"/>
      <c r="CN131" s="32"/>
      <c r="CO131" s="32"/>
      <c r="CP131" s="32"/>
      <c r="CQ131" s="32"/>
      <c r="CR131" s="32"/>
      <c r="CS131" s="32"/>
      <c r="CT131" s="32"/>
      <c r="CU131" s="32"/>
      <c r="CV131" s="32"/>
      <c r="CW131" s="32"/>
      <c r="CX131" s="32"/>
      <c r="CY131" s="32"/>
      <c r="CZ131" s="32"/>
      <c r="DA131" s="32"/>
      <c r="DB131" s="32"/>
      <c r="DC131" s="32"/>
      <c r="DD131" s="32"/>
      <c r="DE131" s="32"/>
      <c r="DF131" s="32"/>
      <c r="DG131" s="32"/>
      <c r="DH131" s="32"/>
      <c r="DI131" s="32"/>
      <c r="DJ131" s="32"/>
      <c r="DK131" s="32"/>
      <c r="DL131" s="32"/>
      <c r="DM131" s="32"/>
      <c r="DN131" s="32"/>
      <c r="DO131" s="32"/>
      <c r="DP131" s="32"/>
      <c r="DQ131" s="32"/>
      <c r="DR131" s="32"/>
      <c r="DS131" s="32"/>
      <c r="DT131" s="32"/>
      <c r="DU131" s="32"/>
      <c r="DV131" s="32"/>
      <c r="DW131" s="32"/>
      <c r="DX131" s="32"/>
      <c r="DY131" s="32"/>
      <c r="DZ131" s="32"/>
      <c r="EA131" s="32"/>
      <c r="EB131" s="32"/>
      <c r="EC131" s="32"/>
      <c r="ED131" s="32"/>
      <c r="EE131" s="32"/>
      <c r="EF131" s="32"/>
      <c r="EG131" s="32"/>
      <c r="EH131" s="32"/>
      <c r="EI131" s="32"/>
      <c r="EJ131" s="32"/>
      <c r="EK131" s="32"/>
      <c r="EL131" s="32"/>
      <c r="EM131" s="32"/>
      <c r="EN131" s="32"/>
      <c r="EO131" s="32"/>
      <c r="EP131" s="32"/>
      <c r="EQ131" s="32"/>
      <c r="ER131" s="32"/>
      <c r="ES131" s="32"/>
      <c r="ET131" s="32"/>
      <c r="EU131" s="32"/>
      <c r="EV131" s="32"/>
      <c r="EW131" s="32"/>
      <c r="EX131" s="32"/>
      <c r="EY131" s="32"/>
      <c r="EZ131" s="32"/>
      <c r="FA131" s="32"/>
      <c r="FB131" s="32"/>
      <c r="FC131" s="32"/>
      <c r="FD131" s="32"/>
      <c r="FE131" s="32"/>
      <c r="FF131" s="32"/>
      <c r="FG131" s="32"/>
      <c r="FH131" s="32"/>
      <c r="FI131" s="32"/>
      <c r="FJ131" s="32"/>
      <c r="FK131" s="32"/>
      <c r="FL131" s="32"/>
      <c r="FM131" s="32"/>
      <c r="FN131" s="32"/>
      <c r="FO131" s="32"/>
      <c r="FP131" s="32"/>
      <c r="FQ131" s="32"/>
      <c r="FR131" s="32"/>
      <c r="FS131" s="32"/>
      <c r="FT131" s="32"/>
      <c r="FU131" s="32"/>
      <c r="FV131" s="32"/>
      <c r="FW131" s="32"/>
      <c r="FX131" s="32"/>
      <c r="FY131" s="32"/>
      <c r="FZ131" s="32"/>
      <c r="GA131" s="32"/>
      <c r="GB131" s="32"/>
      <c r="GC131" s="32"/>
      <c r="GD131" s="32"/>
      <c r="GE131" s="32"/>
      <c r="GF131" s="32"/>
      <c r="GG131" s="32"/>
      <c r="GH131" s="32"/>
      <c r="GI131" s="32"/>
      <c r="GJ131" s="32"/>
      <c r="GK131" s="32"/>
      <c r="GL131" s="32"/>
      <c r="GM131" s="32"/>
      <c r="GN131" s="32"/>
      <c r="GO131" s="32"/>
      <c r="GP131" s="32"/>
      <c r="GQ131" s="32"/>
      <c r="GR131" s="32"/>
      <c r="GS131" s="32"/>
      <c r="GT131" s="32"/>
      <c r="GU131" s="32"/>
      <c r="GV131" s="32"/>
      <c r="GW131" s="32"/>
      <c r="GX131" s="32"/>
      <c r="GY131" s="32"/>
      <c r="GZ131" s="32"/>
      <c r="HA131" s="32"/>
      <c r="HB131" s="32"/>
      <c r="HC131" s="32"/>
      <c r="HD131" s="32"/>
      <c r="HE131" s="32"/>
      <c r="HF131" s="32"/>
      <c r="HG131" s="32"/>
      <c r="HH131" s="32"/>
      <c r="HI131" s="32"/>
      <c r="HJ131" s="32"/>
      <c r="HK131" s="32"/>
      <c r="HL131" s="32"/>
      <c r="HM131" s="32"/>
      <c r="HN131" s="32"/>
      <c r="HO131" s="32"/>
      <c r="HP131" s="32"/>
      <c r="HQ131" s="32"/>
      <c r="HR131" s="32"/>
      <c r="HS131" s="32"/>
      <c r="HT131" s="32"/>
      <c r="HU131" s="32"/>
      <c r="HV131" s="32"/>
      <c r="HW131" s="32"/>
      <c r="HX131" s="32"/>
      <c r="HY131" s="32"/>
      <c r="HZ131" s="32"/>
      <c r="IA131" s="32"/>
      <c r="IB131" s="32"/>
      <c r="IC131" s="32"/>
      <c r="ID131" s="32"/>
      <c r="IE131" s="32"/>
      <c r="IF131" s="32"/>
      <c r="IG131" s="32"/>
      <c r="IH131" s="32"/>
      <c r="II131" s="32"/>
      <c r="IJ131" s="32"/>
      <c r="IK131" s="32"/>
      <c r="IL131" s="32"/>
      <c r="IM131" s="32"/>
      <c r="IN131" s="32"/>
      <c r="IO131" s="32"/>
      <c r="IP131" s="32"/>
      <c r="IQ131" s="32"/>
      <c r="IR131" s="32"/>
      <c r="IS131" s="32"/>
      <c r="IT131" s="32"/>
      <c r="IU131" s="32"/>
      <c r="IV131" s="32"/>
    </row>
    <row r="132" spans="1:256" s="70" customFormat="1" ht="96" customHeight="1">
      <c r="A132" s="45" t="s">
        <v>277</v>
      </c>
      <c r="B132" s="45"/>
      <c r="C132" s="45"/>
      <c r="D132" s="46" t="s">
        <v>415</v>
      </c>
      <c r="E132" s="47" t="s">
        <v>270</v>
      </c>
      <c r="F132" s="47"/>
      <c r="G132" s="48"/>
      <c r="H132" s="49"/>
      <c r="I132" s="89">
        <v>3.57</v>
      </c>
      <c r="J132" s="50"/>
      <c r="K132" s="49"/>
      <c r="L132" s="47"/>
      <c r="M132" s="49"/>
      <c r="N132" s="46"/>
      <c r="O132" s="47" t="s">
        <v>40</v>
      </c>
      <c r="P132" s="47"/>
      <c r="Q132" s="32"/>
      <c r="R132" s="32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F132" s="32"/>
      <c r="AG132" s="32"/>
      <c r="AH132" s="32"/>
      <c r="AI132" s="32"/>
      <c r="AJ132" s="32"/>
      <c r="AK132" s="32"/>
      <c r="AL132" s="32"/>
      <c r="AM132" s="32"/>
      <c r="AN132" s="32"/>
      <c r="AO132" s="32"/>
      <c r="AP132" s="32"/>
      <c r="AQ132" s="32"/>
      <c r="AR132" s="32"/>
      <c r="AS132" s="32"/>
      <c r="AT132" s="32"/>
      <c r="AU132" s="32"/>
      <c r="AV132" s="32"/>
      <c r="AW132" s="32"/>
      <c r="AX132" s="32"/>
      <c r="AY132" s="32"/>
      <c r="AZ132" s="32"/>
      <c r="BA132" s="32"/>
      <c r="BB132" s="32"/>
      <c r="BC132" s="32"/>
      <c r="BD132" s="32"/>
      <c r="BE132" s="32"/>
      <c r="BF132" s="32"/>
      <c r="BG132" s="32"/>
      <c r="BH132" s="32"/>
      <c r="BI132" s="32"/>
      <c r="BJ132" s="32"/>
      <c r="BK132" s="32"/>
      <c r="BL132" s="32"/>
      <c r="BM132" s="32"/>
      <c r="BN132" s="32"/>
      <c r="BO132" s="32"/>
      <c r="BP132" s="32"/>
      <c r="BQ132" s="32"/>
      <c r="BR132" s="32"/>
      <c r="BS132" s="32"/>
      <c r="BT132" s="32"/>
      <c r="BU132" s="32"/>
      <c r="BV132" s="32"/>
      <c r="BW132" s="32"/>
      <c r="BX132" s="32"/>
      <c r="BY132" s="32"/>
      <c r="BZ132" s="32"/>
      <c r="CA132" s="32"/>
      <c r="CB132" s="32"/>
      <c r="CC132" s="32"/>
      <c r="CD132" s="32"/>
      <c r="CE132" s="32"/>
      <c r="CF132" s="32"/>
      <c r="CG132" s="32"/>
      <c r="CH132" s="32"/>
      <c r="CI132" s="32"/>
      <c r="CJ132" s="32"/>
      <c r="CK132" s="32"/>
      <c r="CL132" s="32"/>
      <c r="CM132" s="32"/>
      <c r="CN132" s="32"/>
      <c r="CO132" s="32"/>
      <c r="CP132" s="32"/>
      <c r="CQ132" s="32"/>
      <c r="CR132" s="32"/>
      <c r="CS132" s="32"/>
      <c r="CT132" s="32"/>
      <c r="CU132" s="32"/>
      <c r="CV132" s="32"/>
      <c r="CW132" s="32"/>
      <c r="CX132" s="32"/>
      <c r="CY132" s="32"/>
      <c r="CZ132" s="32"/>
      <c r="DA132" s="32"/>
      <c r="DB132" s="32"/>
      <c r="DC132" s="32"/>
      <c r="DD132" s="32"/>
      <c r="DE132" s="32"/>
      <c r="DF132" s="32"/>
      <c r="DG132" s="32"/>
      <c r="DH132" s="32"/>
      <c r="DI132" s="32"/>
      <c r="DJ132" s="32"/>
      <c r="DK132" s="32"/>
      <c r="DL132" s="32"/>
      <c r="DM132" s="32"/>
      <c r="DN132" s="32"/>
      <c r="DO132" s="32"/>
      <c r="DP132" s="32"/>
      <c r="DQ132" s="32"/>
      <c r="DR132" s="32"/>
      <c r="DS132" s="32"/>
      <c r="DT132" s="32"/>
      <c r="DU132" s="32"/>
      <c r="DV132" s="32"/>
      <c r="DW132" s="32"/>
      <c r="DX132" s="32"/>
      <c r="DY132" s="32"/>
      <c r="DZ132" s="32"/>
      <c r="EA132" s="32"/>
      <c r="EB132" s="32"/>
      <c r="EC132" s="32"/>
      <c r="ED132" s="32"/>
      <c r="EE132" s="32"/>
      <c r="EF132" s="32"/>
      <c r="EG132" s="32"/>
      <c r="EH132" s="32"/>
      <c r="EI132" s="32"/>
      <c r="EJ132" s="32"/>
      <c r="EK132" s="32"/>
      <c r="EL132" s="32"/>
      <c r="EM132" s="32"/>
      <c r="EN132" s="32"/>
      <c r="EO132" s="32"/>
      <c r="EP132" s="32"/>
      <c r="EQ132" s="32"/>
      <c r="ER132" s="32"/>
      <c r="ES132" s="32"/>
      <c r="ET132" s="32"/>
      <c r="EU132" s="32"/>
      <c r="EV132" s="32"/>
      <c r="EW132" s="32"/>
      <c r="EX132" s="32"/>
      <c r="EY132" s="32"/>
      <c r="EZ132" s="32"/>
      <c r="FA132" s="32"/>
      <c r="FB132" s="32"/>
      <c r="FC132" s="32"/>
      <c r="FD132" s="32"/>
      <c r="FE132" s="32"/>
      <c r="FF132" s="32"/>
      <c r="FG132" s="32"/>
      <c r="FH132" s="32"/>
      <c r="FI132" s="32"/>
      <c r="FJ132" s="32"/>
      <c r="FK132" s="32"/>
      <c r="FL132" s="32"/>
      <c r="FM132" s="32"/>
      <c r="FN132" s="32"/>
      <c r="FO132" s="32"/>
      <c r="FP132" s="32"/>
      <c r="FQ132" s="32"/>
      <c r="FR132" s="32"/>
      <c r="FS132" s="32"/>
      <c r="FT132" s="32"/>
      <c r="FU132" s="32"/>
      <c r="FV132" s="32"/>
      <c r="FW132" s="32"/>
      <c r="FX132" s="32"/>
      <c r="FY132" s="32"/>
      <c r="FZ132" s="32"/>
      <c r="GA132" s="32"/>
      <c r="GB132" s="32"/>
      <c r="GC132" s="32"/>
      <c r="GD132" s="32"/>
      <c r="GE132" s="32"/>
      <c r="GF132" s="32"/>
      <c r="GG132" s="32"/>
      <c r="GH132" s="32"/>
      <c r="GI132" s="32"/>
      <c r="GJ132" s="32"/>
      <c r="GK132" s="32"/>
      <c r="GL132" s="32"/>
      <c r="GM132" s="32"/>
      <c r="GN132" s="32"/>
      <c r="GO132" s="32"/>
      <c r="GP132" s="32"/>
      <c r="GQ132" s="32"/>
      <c r="GR132" s="32"/>
      <c r="GS132" s="32"/>
      <c r="GT132" s="32"/>
      <c r="GU132" s="32"/>
      <c r="GV132" s="32"/>
      <c r="GW132" s="32"/>
      <c r="GX132" s="32"/>
      <c r="GY132" s="32"/>
      <c r="GZ132" s="32"/>
      <c r="HA132" s="32"/>
      <c r="HB132" s="32"/>
      <c r="HC132" s="32"/>
      <c r="HD132" s="32"/>
      <c r="HE132" s="32"/>
      <c r="HF132" s="32"/>
      <c r="HG132" s="32"/>
      <c r="HH132" s="32"/>
      <c r="HI132" s="32"/>
      <c r="HJ132" s="32"/>
      <c r="HK132" s="32"/>
      <c r="HL132" s="32"/>
      <c r="HM132" s="32"/>
      <c r="HN132" s="32"/>
      <c r="HO132" s="32"/>
      <c r="HP132" s="32"/>
      <c r="HQ132" s="32"/>
      <c r="HR132" s="32"/>
      <c r="HS132" s="32"/>
      <c r="HT132" s="32"/>
      <c r="HU132" s="32"/>
      <c r="HV132" s="32"/>
      <c r="HW132" s="32"/>
      <c r="HX132" s="32"/>
      <c r="HY132" s="32"/>
      <c r="HZ132" s="32"/>
      <c r="IA132" s="32"/>
      <c r="IB132" s="32"/>
      <c r="IC132" s="32"/>
      <c r="ID132" s="32"/>
      <c r="IE132" s="32"/>
      <c r="IF132" s="32"/>
      <c r="IG132" s="32"/>
      <c r="IH132" s="32"/>
      <c r="II132" s="32"/>
      <c r="IJ132" s="32"/>
      <c r="IK132" s="32"/>
      <c r="IL132" s="32"/>
      <c r="IM132" s="32"/>
      <c r="IN132" s="32"/>
      <c r="IO132" s="32"/>
      <c r="IP132" s="32"/>
      <c r="IQ132" s="32"/>
      <c r="IR132" s="32"/>
      <c r="IS132" s="32"/>
      <c r="IT132" s="32"/>
      <c r="IU132" s="32"/>
      <c r="IV132" s="32"/>
    </row>
    <row r="133" spans="1:256" s="70" customFormat="1" ht="88.5" customHeight="1">
      <c r="A133" s="45" t="s">
        <v>285</v>
      </c>
      <c r="B133" s="45"/>
      <c r="C133" s="45"/>
      <c r="D133" s="46" t="s">
        <v>416</v>
      </c>
      <c r="E133" s="47" t="s">
        <v>270</v>
      </c>
      <c r="F133" s="47"/>
      <c r="G133" s="48"/>
      <c r="H133" s="49"/>
      <c r="I133" s="89">
        <v>2</v>
      </c>
      <c r="J133" s="50"/>
      <c r="K133" s="49"/>
      <c r="L133" s="47"/>
      <c r="M133" s="49"/>
      <c r="N133" s="46"/>
      <c r="O133" s="47" t="s">
        <v>40</v>
      </c>
      <c r="P133" s="47"/>
      <c r="Q133" s="61"/>
      <c r="R133" s="61"/>
      <c r="S133" s="61"/>
      <c r="T133" s="62"/>
      <c r="U133" s="63"/>
      <c r="V133" s="63"/>
      <c r="W133" s="64"/>
      <c r="X133" s="65"/>
      <c r="Y133" s="66"/>
      <c r="Z133" s="65"/>
      <c r="AA133" s="65"/>
      <c r="AB133" s="63"/>
      <c r="AC133" s="65"/>
      <c r="AD133" s="62"/>
      <c r="AE133" s="63"/>
      <c r="AF133" s="63"/>
      <c r="AG133" s="61"/>
      <c r="AH133" s="61"/>
      <c r="AI133" s="61"/>
      <c r="AJ133" s="62"/>
      <c r="AK133" s="63"/>
      <c r="AL133" s="63"/>
      <c r="AM133" s="64"/>
      <c r="AN133" s="65"/>
      <c r="AO133" s="66"/>
      <c r="AP133" s="65"/>
      <c r="AQ133" s="65"/>
      <c r="AR133" s="63"/>
      <c r="AS133" s="65"/>
      <c r="AT133" s="62"/>
      <c r="AU133" s="63"/>
      <c r="AV133" s="63"/>
      <c r="AW133" s="61"/>
      <c r="AX133" s="61"/>
      <c r="AY133" s="61"/>
      <c r="AZ133" s="62"/>
      <c r="BA133" s="63"/>
      <c r="BB133" s="63"/>
      <c r="BC133" s="64"/>
      <c r="BD133" s="65"/>
      <c r="BE133" s="66"/>
      <c r="BF133" s="65"/>
      <c r="BG133" s="65"/>
      <c r="BH133" s="63"/>
      <c r="BI133" s="65"/>
      <c r="BJ133" s="62"/>
      <c r="BK133" s="63"/>
      <c r="BL133" s="63"/>
      <c r="BM133" s="61"/>
      <c r="BN133" s="61"/>
      <c r="BO133" s="61"/>
      <c r="BP133" s="62"/>
      <c r="BQ133" s="63"/>
      <c r="BR133" s="63"/>
      <c r="BS133" s="64"/>
      <c r="BT133" s="65"/>
      <c r="BU133" s="66"/>
      <c r="BV133" s="65"/>
      <c r="BW133" s="65"/>
      <c r="BX133" s="63"/>
      <c r="BY133" s="65"/>
      <c r="BZ133" s="62"/>
      <c r="CA133" s="63"/>
      <c r="CB133" s="63"/>
      <c r="CC133" s="61"/>
      <c r="CD133" s="61"/>
      <c r="CE133" s="61"/>
      <c r="CF133" s="62"/>
      <c r="CG133" s="63"/>
      <c r="CH133" s="63"/>
      <c r="CI133" s="64"/>
      <c r="CJ133" s="65"/>
      <c r="CK133" s="66"/>
      <c r="CL133" s="65"/>
      <c r="CM133" s="65"/>
      <c r="CN133" s="63"/>
      <c r="CO133" s="65"/>
      <c r="CP133" s="62"/>
      <c r="CQ133" s="63"/>
      <c r="CR133" s="63"/>
      <c r="CS133" s="61"/>
      <c r="CT133" s="61"/>
      <c r="CU133" s="61"/>
      <c r="CV133" s="62"/>
      <c r="CW133" s="63"/>
      <c r="CX133" s="63"/>
      <c r="CY133" s="64"/>
      <c r="CZ133" s="65"/>
      <c r="DA133" s="66"/>
      <c r="DB133" s="65"/>
      <c r="DC133" s="65"/>
      <c r="DD133" s="63"/>
      <c r="DE133" s="65"/>
      <c r="DF133" s="62"/>
      <c r="DG133" s="63"/>
      <c r="DH133" s="63"/>
      <c r="DI133" s="61"/>
      <c r="DJ133" s="61"/>
      <c r="DK133" s="61"/>
      <c r="DL133" s="62"/>
      <c r="DM133" s="63"/>
      <c r="DN133" s="63"/>
      <c r="DO133" s="64"/>
      <c r="DP133" s="65"/>
      <c r="DQ133" s="66"/>
      <c r="DR133" s="65"/>
      <c r="DS133" s="65"/>
      <c r="DT133" s="63"/>
      <c r="DU133" s="65"/>
      <c r="DV133" s="62"/>
      <c r="DW133" s="63"/>
      <c r="DX133" s="63"/>
      <c r="DY133" s="61"/>
      <c r="DZ133" s="61"/>
      <c r="EA133" s="61"/>
      <c r="EB133" s="62"/>
      <c r="EC133" s="63"/>
      <c r="ED133" s="63"/>
      <c r="EE133" s="64"/>
      <c r="EF133" s="65"/>
      <c r="EG133" s="66"/>
      <c r="EH133" s="65"/>
      <c r="EI133" s="65"/>
      <c r="EJ133" s="63"/>
      <c r="EK133" s="65"/>
      <c r="EL133" s="62"/>
      <c r="EM133" s="63"/>
      <c r="EN133" s="63"/>
      <c r="EO133" s="61"/>
      <c r="EP133" s="61"/>
      <c r="EQ133" s="61"/>
      <c r="ER133" s="62"/>
      <c r="ES133" s="63"/>
      <c r="ET133" s="63"/>
      <c r="EU133" s="64"/>
      <c r="EV133" s="65"/>
      <c r="EW133" s="66"/>
      <c r="EX133" s="65"/>
      <c r="EY133" s="65"/>
      <c r="EZ133" s="63"/>
      <c r="FA133" s="65"/>
      <c r="FB133" s="62"/>
      <c r="FC133" s="63"/>
      <c r="FD133" s="63"/>
      <c r="FE133" s="61"/>
      <c r="FF133" s="61"/>
      <c r="FG133" s="61"/>
      <c r="FH133" s="62"/>
      <c r="FI133" s="63"/>
      <c r="FJ133" s="63"/>
      <c r="FK133" s="64"/>
      <c r="FL133" s="65"/>
      <c r="FM133" s="66"/>
      <c r="FN133" s="65"/>
      <c r="FO133" s="65"/>
      <c r="FP133" s="63"/>
      <c r="FQ133" s="65"/>
      <c r="FR133" s="62"/>
      <c r="FS133" s="63"/>
      <c r="FT133" s="63"/>
      <c r="FU133" s="61"/>
      <c r="FV133" s="61"/>
      <c r="FW133" s="61"/>
      <c r="FX133" s="62"/>
      <c r="FY133" s="63"/>
      <c r="FZ133" s="63"/>
      <c r="GA133" s="64"/>
      <c r="GB133" s="65"/>
      <c r="GC133" s="66"/>
      <c r="GD133" s="65"/>
      <c r="GE133" s="65"/>
      <c r="GF133" s="63"/>
      <c r="GG133" s="65"/>
      <c r="GH133" s="62"/>
      <c r="GI133" s="63"/>
      <c r="GJ133" s="63"/>
      <c r="GK133" s="61"/>
      <c r="GL133" s="61"/>
      <c r="GM133" s="61"/>
      <c r="GN133" s="62"/>
      <c r="GO133" s="63"/>
      <c r="GP133" s="63"/>
      <c r="GQ133" s="64"/>
      <c r="GR133" s="65"/>
      <c r="GS133" s="66"/>
      <c r="GT133" s="65"/>
      <c r="GU133" s="65"/>
      <c r="GV133" s="63"/>
      <c r="GW133" s="65"/>
      <c r="GX133" s="62"/>
      <c r="GY133" s="63"/>
      <c r="GZ133" s="63"/>
      <c r="HA133" s="61"/>
      <c r="HB133" s="61"/>
      <c r="HC133" s="61"/>
      <c r="HD133" s="62"/>
      <c r="HE133" s="63"/>
      <c r="HF133" s="63"/>
      <c r="HG133" s="64"/>
      <c r="HH133" s="65"/>
      <c r="HI133" s="66"/>
      <c r="HJ133" s="65"/>
      <c r="HK133" s="65"/>
      <c r="HL133" s="63"/>
      <c r="HM133" s="65"/>
      <c r="HN133" s="62"/>
      <c r="HO133" s="63"/>
      <c r="HP133" s="63"/>
      <c r="HQ133" s="61"/>
      <c r="HR133" s="61"/>
      <c r="HS133" s="61"/>
      <c r="HT133" s="62"/>
      <c r="HU133" s="63"/>
      <c r="HV133" s="63"/>
      <c r="HW133" s="64"/>
      <c r="HX133" s="65"/>
      <c r="HY133" s="66"/>
      <c r="HZ133" s="65"/>
      <c r="IA133" s="65"/>
      <c r="IB133" s="63"/>
      <c r="IC133" s="65"/>
      <c r="ID133" s="62"/>
      <c r="IE133" s="63"/>
      <c r="IF133" s="63"/>
      <c r="IG133" s="61"/>
      <c r="IH133" s="61"/>
      <c r="II133" s="61"/>
      <c r="IJ133" s="62"/>
      <c r="IK133" s="63"/>
      <c r="IL133" s="63"/>
      <c r="IM133" s="64"/>
      <c r="IN133" s="65"/>
      <c r="IO133" s="66"/>
      <c r="IP133" s="65"/>
      <c r="IQ133" s="65"/>
      <c r="IR133" s="63"/>
      <c r="IS133" s="65"/>
      <c r="IT133" s="62"/>
      <c r="IU133" s="63"/>
      <c r="IV133" s="63"/>
    </row>
    <row r="134" spans="1:256" s="70" customFormat="1" ht="88.5" customHeight="1">
      <c r="A134" s="45" t="s">
        <v>285</v>
      </c>
      <c r="B134" s="45"/>
      <c r="C134" s="45"/>
      <c r="D134" s="46" t="s">
        <v>417</v>
      </c>
      <c r="E134" s="47" t="s">
        <v>270</v>
      </c>
      <c r="F134" s="47"/>
      <c r="G134" s="48"/>
      <c r="H134" s="49"/>
      <c r="I134" s="89">
        <v>2</v>
      </c>
      <c r="J134" s="50"/>
      <c r="K134" s="49"/>
      <c r="L134" s="47"/>
      <c r="M134" s="49"/>
      <c r="N134" s="46"/>
      <c r="O134" s="47" t="s">
        <v>40</v>
      </c>
      <c r="P134" s="47"/>
      <c r="Q134" s="61"/>
      <c r="R134" s="61"/>
      <c r="S134" s="61"/>
      <c r="T134" s="62"/>
      <c r="U134" s="63"/>
      <c r="V134" s="63"/>
      <c r="W134" s="64"/>
      <c r="X134" s="65"/>
      <c r="Y134" s="66"/>
      <c r="Z134" s="65"/>
      <c r="AA134" s="65"/>
      <c r="AB134" s="63"/>
      <c r="AC134" s="65"/>
      <c r="AD134" s="62"/>
      <c r="AE134" s="63"/>
      <c r="AF134" s="63"/>
      <c r="AG134" s="61"/>
      <c r="AH134" s="61"/>
      <c r="AI134" s="61"/>
      <c r="AJ134" s="62"/>
      <c r="AK134" s="63"/>
      <c r="AL134" s="63"/>
      <c r="AM134" s="64"/>
      <c r="AN134" s="65"/>
      <c r="AO134" s="66"/>
      <c r="AP134" s="65"/>
      <c r="AQ134" s="65"/>
      <c r="AR134" s="63"/>
      <c r="AS134" s="65"/>
      <c r="AT134" s="62"/>
      <c r="AU134" s="63"/>
      <c r="AV134" s="63"/>
      <c r="AW134" s="61"/>
      <c r="AX134" s="61"/>
      <c r="AY134" s="61"/>
      <c r="AZ134" s="62"/>
      <c r="BA134" s="63"/>
      <c r="BB134" s="63"/>
      <c r="BC134" s="64"/>
      <c r="BD134" s="65"/>
      <c r="BE134" s="66"/>
      <c r="BF134" s="65"/>
      <c r="BG134" s="65"/>
      <c r="BH134" s="63"/>
      <c r="BI134" s="65"/>
      <c r="BJ134" s="62"/>
      <c r="BK134" s="63"/>
      <c r="BL134" s="63"/>
      <c r="BM134" s="61"/>
      <c r="BN134" s="61"/>
      <c r="BO134" s="61"/>
      <c r="BP134" s="62"/>
      <c r="BQ134" s="63"/>
      <c r="BR134" s="63"/>
      <c r="BS134" s="64"/>
      <c r="BT134" s="65"/>
      <c r="BU134" s="66"/>
      <c r="BV134" s="65"/>
      <c r="BW134" s="65"/>
      <c r="BX134" s="63"/>
      <c r="BY134" s="65"/>
      <c r="BZ134" s="62"/>
      <c r="CA134" s="63"/>
      <c r="CB134" s="63"/>
      <c r="CC134" s="61"/>
      <c r="CD134" s="61"/>
      <c r="CE134" s="61"/>
      <c r="CF134" s="62"/>
      <c r="CG134" s="63"/>
      <c r="CH134" s="63"/>
      <c r="CI134" s="64"/>
      <c r="CJ134" s="65"/>
      <c r="CK134" s="66"/>
      <c r="CL134" s="65"/>
      <c r="CM134" s="65"/>
      <c r="CN134" s="63"/>
      <c r="CO134" s="65"/>
      <c r="CP134" s="62"/>
      <c r="CQ134" s="63"/>
      <c r="CR134" s="63"/>
      <c r="CS134" s="61"/>
      <c r="CT134" s="61"/>
      <c r="CU134" s="61"/>
      <c r="CV134" s="62"/>
      <c r="CW134" s="63"/>
      <c r="CX134" s="63"/>
      <c r="CY134" s="64"/>
      <c r="CZ134" s="65"/>
      <c r="DA134" s="66"/>
      <c r="DB134" s="65"/>
      <c r="DC134" s="65"/>
      <c r="DD134" s="63"/>
      <c r="DE134" s="65"/>
      <c r="DF134" s="62"/>
      <c r="DG134" s="63"/>
      <c r="DH134" s="63"/>
      <c r="DI134" s="61"/>
      <c r="DJ134" s="61"/>
      <c r="DK134" s="61"/>
      <c r="DL134" s="62"/>
      <c r="DM134" s="63"/>
      <c r="DN134" s="63"/>
      <c r="DO134" s="64"/>
      <c r="DP134" s="65"/>
      <c r="DQ134" s="66"/>
      <c r="DR134" s="65"/>
      <c r="DS134" s="65"/>
      <c r="DT134" s="63"/>
      <c r="DU134" s="65"/>
      <c r="DV134" s="62"/>
      <c r="DW134" s="63"/>
      <c r="DX134" s="63"/>
      <c r="DY134" s="61"/>
      <c r="DZ134" s="61"/>
      <c r="EA134" s="61"/>
      <c r="EB134" s="62"/>
      <c r="EC134" s="63"/>
      <c r="ED134" s="63"/>
      <c r="EE134" s="64"/>
      <c r="EF134" s="65"/>
      <c r="EG134" s="66"/>
      <c r="EH134" s="65"/>
      <c r="EI134" s="65"/>
      <c r="EJ134" s="63"/>
      <c r="EK134" s="65"/>
      <c r="EL134" s="62"/>
      <c r="EM134" s="63"/>
      <c r="EN134" s="63"/>
      <c r="EO134" s="61"/>
      <c r="EP134" s="61"/>
      <c r="EQ134" s="61"/>
      <c r="ER134" s="62"/>
      <c r="ES134" s="63"/>
      <c r="ET134" s="63"/>
      <c r="EU134" s="64"/>
      <c r="EV134" s="65"/>
      <c r="EW134" s="66"/>
      <c r="EX134" s="65"/>
      <c r="EY134" s="65"/>
      <c r="EZ134" s="63"/>
      <c r="FA134" s="65"/>
      <c r="FB134" s="62"/>
      <c r="FC134" s="63"/>
      <c r="FD134" s="63"/>
      <c r="FE134" s="61"/>
      <c r="FF134" s="61"/>
      <c r="FG134" s="61"/>
      <c r="FH134" s="62"/>
      <c r="FI134" s="63"/>
      <c r="FJ134" s="63"/>
      <c r="FK134" s="64"/>
      <c r="FL134" s="65"/>
      <c r="FM134" s="66"/>
      <c r="FN134" s="65"/>
      <c r="FO134" s="65"/>
      <c r="FP134" s="63"/>
      <c r="FQ134" s="65"/>
      <c r="FR134" s="62"/>
      <c r="FS134" s="63"/>
      <c r="FT134" s="63"/>
      <c r="FU134" s="61"/>
      <c r="FV134" s="61"/>
      <c r="FW134" s="61"/>
      <c r="FX134" s="62"/>
      <c r="FY134" s="63"/>
      <c r="FZ134" s="63"/>
      <c r="GA134" s="64"/>
      <c r="GB134" s="65"/>
      <c r="GC134" s="66"/>
      <c r="GD134" s="65"/>
      <c r="GE134" s="65"/>
      <c r="GF134" s="63"/>
      <c r="GG134" s="65"/>
      <c r="GH134" s="62"/>
      <c r="GI134" s="63"/>
      <c r="GJ134" s="63"/>
      <c r="GK134" s="61"/>
      <c r="GL134" s="61"/>
      <c r="GM134" s="61"/>
      <c r="GN134" s="62"/>
      <c r="GO134" s="63"/>
      <c r="GP134" s="63"/>
      <c r="GQ134" s="64"/>
      <c r="GR134" s="65"/>
      <c r="GS134" s="66"/>
      <c r="GT134" s="65"/>
      <c r="GU134" s="65"/>
      <c r="GV134" s="63"/>
      <c r="GW134" s="65"/>
      <c r="GX134" s="62"/>
      <c r="GY134" s="63"/>
      <c r="GZ134" s="63"/>
      <c r="HA134" s="61"/>
      <c r="HB134" s="61"/>
      <c r="HC134" s="61"/>
      <c r="HD134" s="62"/>
      <c r="HE134" s="63"/>
      <c r="HF134" s="63"/>
      <c r="HG134" s="64"/>
      <c r="HH134" s="65"/>
      <c r="HI134" s="66"/>
      <c r="HJ134" s="65"/>
      <c r="HK134" s="65"/>
      <c r="HL134" s="63"/>
      <c r="HM134" s="65"/>
      <c r="HN134" s="62"/>
      <c r="HO134" s="63"/>
      <c r="HP134" s="63"/>
      <c r="HQ134" s="61"/>
      <c r="HR134" s="61"/>
      <c r="HS134" s="61"/>
      <c r="HT134" s="62"/>
      <c r="HU134" s="63"/>
      <c r="HV134" s="63"/>
      <c r="HW134" s="64"/>
      <c r="HX134" s="65"/>
      <c r="HY134" s="66"/>
      <c r="HZ134" s="65"/>
      <c r="IA134" s="65"/>
      <c r="IB134" s="63"/>
      <c r="IC134" s="65"/>
      <c r="ID134" s="62"/>
      <c r="IE134" s="63"/>
      <c r="IF134" s="63"/>
      <c r="IG134" s="61"/>
      <c r="IH134" s="61"/>
      <c r="II134" s="61"/>
      <c r="IJ134" s="62"/>
      <c r="IK134" s="63"/>
      <c r="IL134" s="63"/>
      <c r="IM134" s="64"/>
      <c r="IN134" s="65"/>
      <c r="IO134" s="66"/>
      <c r="IP134" s="65"/>
      <c r="IQ134" s="65"/>
      <c r="IR134" s="63"/>
      <c r="IS134" s="65"/>
      <c r="IT134" s="62"/>
      <c r="IU134" s="63"/>
      <c r="IV134" s="63"/>
    </row>
    <row r="135" spans="1:256" s="70" customFormat="1" ht="88.5" customHeight="1">
      <c r="A135" s="45" t="s">
        <v>284</v>
      </c>
      <c r="B135" s="45"/>
      <c r="C135" s="45"/>
      <c r="D135" s="46" t="s">
        <v>418</v>
      </c>
      <c r="E135" s="47" t="s">
        <v>297</v>
      </c>
      <c r="F135" s="47"/>
      <c r="G135" s="48"/>
      <c r="H135" s="46"/>
      <c r="I135" s="90">
        <v>5.535</v>
      </c>
      <c r="J135" s="50"/>
      <c r="K135" s="49"/>
      <c r="L135" s="47"/>
      <c r="M135" s="49"/>
      <c r="N135" s="46"/>
      <c r="O135" s="47" t="s">
        <v>40</v>
      </c>
      <c r="P135" s="47"/>
      <c r="Q135" s="61"/>
      <c r="R135" s="61"/>
      <c r="S135" s="61"/>
      <c r="T135" s="62"/>
      <c r="U135" s="63"/>
      <c r="V135" s="63"/>
      <c r="W135" s="64"/>
      <c r="X135" s="65"/>
      <c r="Y135" s="66"/>
      <c r="Z135" s="65"/>
      <c r="AA135" s="65"/>
      <c r="AB135" s="63"/>
      <c r="AC135" s="65"/>
      <c r="AD135" s="62"/>
      <c r="AE135" s="63"/>
      <c r="AF135" s="63"/>
      <c r="AG135" s="61"/>
      <c r="AH135" s="61"/>
      <c r="AI135" s="61"/>
      <c r="AJ135" s="62"/>
      <c r="AK135" s="63"/>
      <c r="AL135" s="63"/>
      <c r="AM135" s="64"/>
      <c r="AN135" s="65"/>
      <c r="AO135" s="66"/>
      <c r="AP135" s="65"/>
      <c r="AQ135" s="65"/>
      <c r="AR135" s="63"/>
      <c r="AS135" s="65"/>
      <c r="AT135" s="62"/>
      <c r="AU135" s="63"/>
      <c r="AV135" s="63"/>
      <c r="AW135" s="61"/>
      <c r="AX135" s="61"/>
      <c r="AY135" s="61"/>
      <c r="AZ135" s="62"/>
      <c r="BA135" s="63"/>
      <c r="BB135" s="63"/>
      <c r="BC135" s="64"/>
      <c r="BD135" s="65"/>
      <c r="BE135" s="66"/>
      <c r="BF135" s="65"/>
      <c r="BG135" s="65"/>
      <c r="BH135" s="63"/>
      <c r="BI135" s="65"/>
      <c r="BJ135" s="62"/>
      <c r="BK135" s="63"/>
      <c r="BL135" s="63"/>
      <c r="BM135" s="61"/>
      <c r="BN135" s="61"/>
      <c r="BO135" s="61"/>
      <c r="BP135" s="62"/>
      <c r="BQ135" s="63"/>
      <c r="BR135" s="63"/>
      <c r="BS135" s="64"/>
      <c r="BT135" s="65"/>
      <c r="BU135" s="66"/>
      <c r="BV135" s="65"/>
      <c r="BW135" s="65"/>
      <c r="BX135" s="63"/>
      <c r="BY135" s="65"/>
      <c r="BZ135" s="62"/>
      <c r="CA135" s="63"/>
      <c r="CB135" s="63"/>
      <c r="CC135" s="61"/>
      <c r="CD135" s="61"/>
      <c r="CE135" s="61"/>
      <c r="CF135" s="62"/>
      <c r="CG135" s="63"/>
      <c r="CH135" s="63"/>
      <c r="CI135" s="64"/>
      <c r="CJ135" s="65"/>
      <c r="CK135" s="66"/>
      <c r="CL135" s="65"/>
      <c r="CM135" s="65"/>
      <c r="CN135" s="63"/>
      <c r="CO135" s="65"/>
      <c r="CP135" s="62"/>
      <c r="CQ135" s="63"/>
      <c r="CR135" s="63"/>
      <c r="CS135" s="61"/>
      <c r="CT135" s="61"/>
      <c r="CU135" s="61"/>
      <c r="CV135" s="62"/>
      <c r="CW135" s="63"/>
      <c r="CX135" s="63"/>
      <c r="CY135" s="64"/>
      <c r="CZ135" s="65"/>
      <c r="DA135" s="66"/>
      <c r="DB135" s="65"/>
      <c r="DC135" s="65"/>
      <c r="DD135" s="63"/>
      <c r="DE135" s="65"/>
      <c r="DF135" s="62"/>
      <c r="DG135" s="63"/>
      <c r="DH135" s="63"/>
      <c r="DI135" s="61"/>
      <c r="DJ135" s="61"/>
      <c r="DK135" s="61"/>
      <c r="DL135" s="62"/>
      <c r="DM135" s="63"/>
      <c r="DN135" s="63"/>
      <c r="DO135" s="64"/>
      <c r="DP135" s="65"/>
      <c r="DQ135" s="66"/>
      <c r="DR135" s="65"/>
      <c r="DS135" s="65"/>
      <c r="DT135" s="63"/>
      <c r="DU135" s="65"/>
      <c r="DV135" s="62"/>
      <c r="DW135" s="63"/>
      <c r="DX135" s="63"/>
      <c r="DY135" s="61"/>
      <c r="DZ135" s="61"/>
      <c r="EA135" s="61"/>
      <c r="EB135" s="62"/>
      <c r="EC135" s="63"/>
      <c r="ED135" s="63"/>
      <c r="EE135" s="64"/>
      <c r="EF135" s="65"/>
      <c r="EG135" s="66"/>
      <c r="EH135" s="65"/>
      <c r="EI135" s="65"/>
      <c r="EJ135" s="63"/>
      <c r="EK135" s="65"/>
      <c r="EL135" s="62"/>
      <c r="EM135" s="63"/>
      <c r="EN135" s="63"/>
      <c r="EO135" s="61"/>
      <c r="EP135" s="61"/>
      <c r="EQ135" s="61"/>
      <c r="ER135" s="62"/>
      <c r="ES135" s="63"/>
      <c r="ET135" s="63"/>
      <c r="EU135" s="64"/>
      <c r="EV135" s="65"/>
      <c r="EW135" s="66"/>
      <c r="EX135" s="65"/>
      <c r="EY135" s="65"/>
      <c r="EZ135" s="63"/>
      <c r="FA135" s="65"/>
      <c r="FB135" s="62"/>
      <c r="FC135" s="63"/>
      <c r="FD135" s="63"/>
      <c r="FE135" s="61"/>
      <c r="FF135" s="61"/>
      <c r="FG135" s="61"/>
      <c r="FH135" s="62"/>
      <c r="FI135" s="63"/>
      <c r="FJ135" s="63"/>
      <c r="FK135" s="64"/>
      <c r="FL135" s="65"/>
      <c r="FM135" s="66"/>
      <c r="FN135" s="65"/>
      <c r="FO135" s="65"/>
      <c r="FP135" s="63"/>
      <c r="FQ135" s="65"/>
      <c r="FR135" s="62"/>
      <c r="FS135" s="63"/>
      <c r="FT135" s="63"/>
      <c r="FU135" s="61"/>
      <c r="FV135" s="61"/>
      <c r="FW135" s="61"/>
      <c r="FX135" s="62"/>
      <c r="FY135" s="63"/>
      <c r="FZ135" s="63"/>
      <c r="GA135" s="64"/>
      <c r="GB135" s="65"/>
      <c r="GC135" s="66"/>
      <c r="GD135" s="65"/>
      <c r="GE135" s="65"/>
      <c r="GF135" s="63"/>
      <c r="GG135" s="65"/>
      <c r="GH135" s="62"/>
      <c r="GI135" s="63"/>
      <c r="GJ135" s="63"/>
      <c r="GK135" s="61"/>
      <c r="GL135" s="61"/>
      <c r="GM135" s="61"/>
      <c r="GN135" s="62"/>
      <c r="GO135" s="63"/>
      <c r="GP135" s="63"/>
      <c r="GQ135" s="64"/>
      <c r="GR135" s="65"/>
      <c r="GS135" s="66"/>
      <c r="GT135" s="65"/>
      <c r="GU135" s="65"/>
      <c r="GV135" s="63"/>
      <c r="GW135" s="65"/>
      <c r="GX135" s="62"/>
      <c r="GY135" s="63"/>
      <c r="GZ135" s="63"/>
      <c r="HA135" s="61"/>
      <c r="HB135" s="61"/>
      <c r="HC135" s="61"/>
      <c r="HD135" s="62"/>
      <c r="HE135" s="63"/>
      <c r="HF135" s="63"/>
      <c r="HG135" s="64"/>
      <c r="HH135" s="65"/>
      <c r="HI135" s="66"/>
      <c r="HJ135" s="65"/>
      <c r="HK135" s="65"/>
      <c r="HL135" s="63"/>
      <c r="HM135" s="65"/>
      <c r="HN135" s="62"/>
      <c r="HO135" s="63"/>
      <c r="HP135" s="63"/>
      <c r="HQ135" s="61"/>
      <c r="HR135" s="61"/>
      <c r="HS135" s="61"/>
      <c r="HT135" s="62"/>
      <c r="HU135" s="63"/>
      <c r="HV135" s="63"/>
      <c r="HW135" s="64"/>
      <c r="HX135" s="65"/>
      <c r="HY135" s="66"/>
      <c r="HZ135" s="65"/>
      <c r="IA135" s="65"/>
      <c r="IB135" s="63"/>
      <c r="IC135" s="65"/>
      <c r="ID135" s="62"/>
      <c r="IE135" s="63"/>
      <c r="IF135" s="63"/>
      <c r="IG135" s="61"/>
      <c r="IH135" s="61"/>
      <c r="II135" s="61"/>
      <c r="IJ135" s="62"/>
      <c r="IK135" s="63"/>
      <c r="IL135" s="63"/>
      <c r="IM135" s="64"/>
      <c r="IN135" s="65"/>
      <c r="IO135" s="66"/>
      <c r="IP135" s="65"/>
      <c r="IQ135" s="65"/>
      <c r="IR135" s="63"/>
      <c r="IS135" s="65"/>
      <c r="IT135" s="62"/>
      <c r="IU135" s="63"/>
      <c r="IV135" s="63"/>
    </row>
    <row r="136" spans="1:256" s="70" customFormat="1" ht="92.25" customHeight="1">
      <c r="A136" s="45" t="s">
        <v>60</v>
      </c>
      <c r="B136" s="45"/>
      <c r="C136" s="45"/>
      <c r="D136" s="46" t="s">
        <v>419</v>
      </c>
      <c r="E136" s="49" t="s">
        <v>420</v>
      </c>
      <c r="F136" s="47"/>
      <c r="G136" s="48"/>
      <c r="H136" s="49"/>
      <c r="I136" s="88">
        <v>0.55</v>
      </c>
      <c r="J136" s="49"/>
      <c r="K136" s="49"/>
      <c r="L136" s="49"/>
      <c r="M136" s="49"/>
      <c r="N136" s="46"/>
      <c r="O136" s="47" t="s">
        <v>40</v>
      </c>
      <c r="P136" s="47"/>
      <c r="Q136" s="61"/>
      <c r="R136" s="61"/>
      <c r="S136" s="61"/>
      <c r="T136" s="62"/>
      <c r="U136" s="63"/>
      <c r="V136" s="63"/>
      <c r="W136" s="64"/>
      <c r="X136" s="65"/>
      <c r="Y136" s="66"/>
      <c r="Z136" s="65"/>
      <c r="AA136" s="65"/>
      <c r="AB136" s="63"/>
      <c r="AC136" s="65"/>
      <c r="AD136" s="62"/>
      <c r="AE136" s="63"/>
      <c r="AF136" s="63"/>
      <c r="AG136" s="61"/>
      <c r="AH136" s="61"/>
      <c r="AI136" s="61"/>
      <c r="AJ136" s="62"/>
      <c r="AK136" s="63"/>
      <c r="AL136" s="63"/>
      <c r="AM136" s="64"/>
      <c r="AN136" s="65"/>
      <c r="AO136" s="66"/>
      <c r="AP136" s="65"/>
      <c r="AQ136" s="65"/>
      <c r="AR136" s="63"/>
      <c r="AS136" s="65"/>
      <c r="AT136" s="62"/>
      <c r="AU136" s="63"/>
      <c r="AV136" s="63"/>
      <c r="AW136" s="61"/>
      <c r="AX136" s="61"/>
      <c r="AY136" s="61"/>
      <c r="AZ136" s="62"/>
      <c r="BA136" s="63"/>
      <c r="BB136" s="63"/>
      <c r="BC136" s="64"/>
      <c r="BD136" s="65"/>
      <c r="BE136" s="66"/>
      <c r="BF136" s="65"/>
      <c r="BG136" s="65"/>
      <c r="BH136" s="63"/>
      <c r="BI136" s="65"/>
      <c r="BJ136" s="62"/>
      <c r="BK136" s="63"/>
      <c r="BL136" s="63"/>
      <c r="BM136" s="61"/>
      <c r="BN136" s="61"/>
      <c r="BO136" s="61"/>
      <c r="BP136" s="62"/>
      <c r="BQ136" s="63"/>
      <c r="BR136" s="63"/>
      <c r="BS136" s="64"/>
      <c r="BT136" s="65"/>
      <c r="BU136" s="66"/>
      <c r="BV136" s="65"/>
      <c r="BW136" s="65"/>
      <c r="BX136" s="63"/>
      <c r="BY136" s="65"/>
      <c r="BZ136" s="62"/>
      <c r="CA136" s="63"/>
      <c r="CB136" s="63"/>
      <c r="CC136" s="61"/>
      <c r="CD136" s="61"/>
      <c r="CE136" s="61"/>
      <c r="CF136" s="62"/>
      <c r="CG136" s="63"/>
      <c r="CH136" s="63"/>
      <c r="CI136" s="64"/>
      <c r="CJ136" s="65"/>
      <c r="CK136" s="66"/>
      <c r="CL136" s="65"/>
      <c r="CM136" s="65"/>
      <c r="CN136" s="63"/>
      <c r="CO136" s="65"/>
      <c r="CP136" s="62"/>
      <c r="CQ136" s="63"/>
      <c r="CR136" s="63"/>
      <c r="CS136" s="61"/>
      <c r="CT136" s="61"/>
      <c r="CU136" s="61"/>
      <c r="CV136" s="62"/>
      <c r="CW136" s="63"/>
      <c r="CX136" s="63"/>
      <c r="CY136" s="64"/>
      <c r="CZ136" s="65"/>
      <c r="DA136" s="66"/>
      <c r="DB136" s="65"/>
      <c r="DC136" s="65"/>
      <c r="DD136" s="63"/>
      <c r="DE136" s="65"/>
      <c r="DF136" s="62"/>
      <c r="DG136" s="63"/>
      <c r="DH136" s="63"/>
      <c r="DI136" s="61"/>
      <c r="DJ136" s="61"/>
      <c r="DK136" s="61"/>
      <c r="DL136" s="62"/>
      <c r="DM136" s="63"/>
      <c r="DN136" s="63"/>
      <c r="DO136" s="64"/>
      <c r="DP136" s="65"/>
      <c r="DQ136" s="66"/>
      <c r="DR136" s="65"/>
      <c r="DS136" s="65"/>
      <c r="DT136" s="63"/>
      <c r="DU136" s="65"/>
      <c r="DV136" s="62"/>
      <c r="DW136" s="63"/>
      <c r="DX136" s="63"/>
      <c r="DY136" s="61"/>
      <c r="DZ136" s="61"/>
      <c r="EA136" s="61"/>
      <c r="EB136" s="62"/>
      <c r="EC136" s="63"/>
      <c r="ED136" s="63"/>
      <c r="EE136" s="64"/>
      <c r="EF136" s="65"/>
      <c r="EG136" s="66"/>
      <c r="EH136" s="65"/>
      <c r="EI136" s="65"/>
      <c r="EJ136" s="63"/>
      <c r="EK136" s="65"/>
      <c r="EL136" s="62"/>
      <c r="EM136" s="63"/>
      <c r="EN136" s="63"/>
      <c r="EO136" s="61"/>
      <c r="EP136" s="61"/>
      <c r="EQ136" s="61"/>
      <c r="ER136" s="62"/>
      <c r="ES136" s="63"/>
      <c r="ET136" s="63"/>
      <c r="EU136" s="64"/>
      <c r="EV136" s="65"/>
      <c r="EW136" s="66"/>
      <c r="EX136" s="65"/>
      <c r="EY136" s="65"/>
      <c r="EZ136" s="63"/>
      <c r="FA136" s="65"/>
      <c r="FB136" s="62"/>
      <c r="FC136" s="63"/>
      <c r="FD136" s="63"/>
      <c r="FE136" s="61"/>
      <c r="FF136" s="61"/>
      <c r="FG136" s="61"/>
      <c r="FH136" s="62"/>
      <c r="FI136" s="63"/>
      <c r="FJ136" s="63"/>
      <c r="FK136" s="64"/>
      <c r="FL136" s="65"/>
      <c r="FM136" s="66"/>
      <c r="FN136" s="65"/>
      <c r="FO136" s="65"/>
      <c r="FP136" s="63"/>
      <c r="FQ136" s="65"/>
      <c r="FR136" s="62"/>
      <c r="FS136" s="63"/>
      <c r="FT136" s="63"/>
      <c r="FU136" s="61"/>
      <c r="FV136" s="61"/>
      <c r="FW136" s="61"/>
      <c r="FX136" s="62"/>
      <c r="FY136" s="63"/>
      <c r="FZ136" s="63"/>
      <c r="GA136" s="64"/>
      <c r="GB136" s="65"/>
      <c r="GC136" s="66"/>
      <c r="GD136" s="65"/>
      <c r="GE136" s="65"/>
      <c r="GF136" s="63"/>
      <c r="GG136" s="65"/>
      <c r="GH136" s="62"/>
      <c r="GI136" s="63"/>
      <c r="GJ136" s="63"/>
      <c r="GK136" s="61"/>
      <c r="GL136" s="61"/>
      <c r="GM136" s="61"/>
      <c r="GN136" s="62"/>
      <c r="GO136" s="63"/>
      <c r="GP136" s="63"/>
      <c r="GQ136" s="64"/>
      <c r="GR136" s="65"/>
      <c r="GS136" s="66"/>
      <c r="GT136" s="65"/>
      <c r="GU136" s="65"/>
      <c r="GV136" s="63"/>
      <c r="GW136" s="65"/>
      <c r="GX136" s="62"/>
      <c r="GY136" s="63"/>
      <c r="GZ136" s="63"/>
      <c r="HA136" s="61"/>
      <c r="HB136" s="61"/>
      <c r="HC136" s="61"/>
      <c r="HD136" s="62"/>
      <c r="HE136" s="63"/>
      <c r="HF136" s="63"/>
      <c r="HG136" s="64"/>
      <c r="HH136" s="65"/>
      <c r="HI136" s="66"/>
      <c r="HJ136" s="65"/>
      <c r="HK136" s="65"/>
      <c r="HL136" s="63"/>
      <c r="HM136" s="65"/>
      <c r="HN136" s="62"/>
      <c r="HO136" s="63"/>
      <c r="HP136" s="63"/>
      <c r="HQ136" s="61"/>
      <c r="HR136" s="61"/>
      <c r="HS136" s="61"/>
      <c r="HT136" s="62"/>
      <c r="HU136" s="63"/>
      <c r="HV136" s="63"/>
      <c r="HW136" s="64"/>
      <c r="HX136" s="65"/>
      <c r="HY136" s="66"/>
      <c r="HZ136" s="65"/>
      <c r="IA136" s="65"/>
      <c r="IB136" s="63"/>
      <c r="IC136" s="65"/>
      <c r="ID136" s="62"/>
      <c r="IE136" s="63"/>
      <c r="IF136" s="63"/>
      <c r="IG136" s="61"/>
      <c r="IH136" s="61"/>
      <c r="II136" s="61"/>
      <c r="IJ136" s="62"/>
      <c r="IK136" s="63"/>
      <c r="IL136" s="63"/>
      <c r="IM136" s="64"/>
      <c r="IN136" s="65"/>
      <c r="IO136" s="66"/>
      <c r="IP136" s="65"/>
      <c r="IQ136" s="65"/>
      <c r="IR136" s="63"/>
      <c r="IS136" s="65"/>
      <c r="IT136" s="62"/>
      <c r="IU136" s="63"/>
      <c r="IV136" s="63"/>
    </row>
    <row r="137" spans="1:256" s="70" customFormat="1" ht="88.5" customHeight="1">
      <c r="A137" s="45" t="s">
        <v>108</v>
      </c>
      <c r="B137" s="45"/>
      <c r="C137" s="45"/>
      <c r="D137" s="46" t="s">
        <v>428</v>
      </c>
      <c r="E137" s="47" t="s">
        <v>422</v>
      </c>
      <c r="F137" s="47"/>
      <c r="G137" s="48"/>
      <c r="H137" s="49"/>
      <c r="I137" s="89">
        <v>6.9</v>
      </c>
      <c r="J137" s="50"/>
      <c r="K137" s="49"/>
      <c r="L137" s="47"/>
      <c r="M137" s="49"/>
      <c r="N137" s="46"/>
      <c r="O137" s="47" t="s">
        <v>40</v>
      </c>
      <c r="P137" s="47"/>
      <c r="Q137" s="61"/>
      <c r="R137" s="61"/>
      <c r="S137" s="61"/>
      <c r="T137" s="62"/>
      <c r="U137" s="63"/>
      <c r="V137" s="63"/>
      <c r="W137" s="64"/>
      <c r="X137" s="65"/>
      <c r="Y137" s="66"/>
      <c r="Z137" s="65"/>
      <c r="AA137" s="65"/>
      <c r="AB137" s="63"/>
      <c r="AC137" s="65"/>
      <c r="AD137" s="62"/>
      <c r="AE137" s="63"/>
      <c r="AF137" s="63"/>
      <c r="AG137" s="61"/>
      <c r="AH137" s="61"/>
      <c r="AI137" s="61"/>
      <c r="AJ137" s="62"/>
      <c r="AK137" s="63"/>
      <c r="AL137" s="63"/>
      <c r="AM137" s="64"/>
      <c r="AN137" s="65"/>
      <c r="AO137" s="66"/>
      <c r="AP137" s="65"/>
      <c r="AQ137" s="65"/>
      <c r="AR137" s="63"/>
      <c r="AS137" s="65"/>
      <c r="AT137" s="62"/>
      <c r="AU137" s="63"/>
      <c r="AV137" s="63"/>
      <c r="AW137" s="61"/>
      <c r="AX137" s="61"/>
      <c r="AY137" s="61"/>
      <c r="AZ137" s="62"/>
      <c r="BA137" s="63"/>
      <c r="BB137" s="63"/>
      <c r="BC137" s="64"/>
      <c r="BD137" s="65"/>
      <c r="BE137" s="66"/>
      <c r="BF137" s="65"/>
      <c r="BG137" s="65"/>
      <c r="BH137" s="63"/>
      <c r="BI137" s="65"/>
      <c r="BJ137" s="62"/>
      <c r="BK137" s="63"/>
      <c r="BL137" s="63"/>
      <c r="BM137" s="61"/>
      <c r="BN137" s="61"/>
      <c r="BO137" s="61"/>
      <c r="BP137" s="62"/>
      <c r="BQ137" s="63"/>
      <c r="BR137" s="63"/>
      <c r="BS137" s="64"/>
      <c r="BT137" s="65"/>
      <c r="BU137" s="66"/>
      <c r="BV137" s="65"/>
      <c r="BW137" s="65"/>
      <c r="BX137" s="63"/>
      <c r="BY137" s="65"/>
      <c r="BZ137" s="62"/>
      <c r="CA137" s="63"/>
      <c r="CB137" s="63"/>
      <c r="CC137" s="61"/>
      <c r="CD137" s="61"/>
      <c r="CE137" s="61"/>
      <c r="CF137" s="62"/>
      <c r="CG137" s="63"/>
      <c r="CH137" s="63"/>
      <c r="CI137" s="64"/>
      <c r="CJ137" s="65"/>
      <c r="CK137" s="66"/>
      <c r="CL137" s="65"/>
      <c r="CM137" s="65"/>
      <c r="CN137" s="63"/>
      <c r="CO137" s="65"/>
      <c r="CP137" s="62"/>
      <c r="CQ137" s="63"/>
      <c r="CR137" s="63"/>
      <c r="CS137" s="61"/>
      <c r="CT137" s="61"/>
      <c r="CU137" s="61"/>
      <c r="CV137" s="62"/>
      <c r="CW137" s="63"/>
      <c r="CX137" s="63"/>
      <c r="CY137" s="64"/>
      <c r="CZ137" s="65"/>
      <c r="DA137" s="66"/>
      <c r="DB137" s="65"/>
      <c r="DC137" s="65"/>
      <c r="DD137" s="63"/>
      <c r="DE137" s="65"/>
      <c r="DF137" s="62"/>
      <c r="DG137" s="63"/>
      <c r="DH137" s="63"/>
      <c r="DI137" s="61"/>
      <c r="DJ137" s="61"/>
      <c r="DK137" s="61"/>
      <c r="DL137" s="62"/>
      <c r="DM137" s="63"/>
      <c r="DN137" s="63"/>
      <c r="DO137" s="64"/>
      <c r="DP137" s="65"/>
      <c r="DQ137" s="66"/>
      <c r="DR137" s="65"/>
      <c r="DS137" s="65"/>
      <c r="DT137" s="63"/>
      <c r="DU137" s="65"/>
      <c r="DV137" s="62"/>
      <c r="DW137" s="63"/>
      <c r="DX137" s="63"/>
      <c r="DY137" s="61"/>
      <c r="DZ137" s="61"/>
      <c r="EA137" s="61"/>
      <c r="EB137" s="62"/>
      <c r="EC137" s="63"/>
      <c r="ED137" s="63"/>
      <c r="EE137" s="64"/>
      <c r="EF137" s="65"/>
      <c r="EG137" s="66"/>
      <c r="EH137" s="65"/>
      <c r="EI137" s="65"/>
      <c r="EJ137" s="63"/>
      <c r="EK137" s="65"/>
      <c r="EL137" s="62"/>
      <c r="EM137" s="63"/>
      <c r="EN137" s="63"/>
      <c r="EO137" s="61"/>
      <c r="EP137" s="61"/>
      <c r="EQ137" s="61"/>
      <c r="ER137" s="62"/>
      <c r="ES137" s="63"/>
      <c r="ET137" s="63"/>
      <c r="EU137" s="64"/>
      <c r="EV137" s="65"/>
      <c r="EW137" s="66"/>
      <c r="EX137" s="65"/>
      <c r="EY137" s="65"/>
      <c r="EZ137" s="63"/>
      <c r="FA137" s="65"/>
      <c r="FB137" s="62"/>
      <c r="FC137" s="63"/>
      <c r="FD137" s="63"/>
      <c r="FE137" s="61"/>
      <c r="FF137" s="61"/>
      <c r="FG137" s="61"/>
      <c r="FH137" s="62"/>
      <c r="FI137" s="63"/>
      <c r="FJ137" s="63"/>
      <c r="FK137" s="64"/>
      <c r="FL137" s="65"/>
      <c r="FM137" s="66"/>
      <c r="FN137" s="65"/>
      <c r="FO137" s="65"/>
      <c r="FP137" s="63"/>
      <c r="FQ137" s="65"/>
      <c r="FR137" s="62"/>
      <c r="FS137" s="63"/>
      <c r="FT137" s="63"/>
      <c r="FU137" s="61"/>
      <c r="FV137" s="61"/>
      <c r="FW137" s="61"/>
      <c r="FX137" s="62"/>
      <c r="FY137" s="63"/>
      <c r="FZ137" s="63"/>
      <c r="GA137" s="64"/>
      <c r="GB137" s="65"/>
      <c r="GC137" s="66"/>
      <c r="GD137" s="65"/>
      <c r="GE137" s="65"/>
      <c r="GF137" s="63"/>
      <c r="GG137" s="65"/>
      <c r="GH137" s="62"/>
      <c r="GI137" s="63"/>
      <c r="GJ137" s="63"/>
      <c r="GK137" s="61"/>
      <c r="GL137" s="61"/>
      <c r="GM137" s="61"/>
      <c r="GN137" s="62"/>
      <c r="GO137" s="63"/>
      <c r="GP137" s="63"/>
      <c r="GQ137" s="64"/>
      <c r="GR137" s="65"/>
      <c r="GS137" s="66"/>
      <c r="GT137" s="65"/>
      <c r="GU137" s="65"/>
      <c r="GV137" s="63"/>
      <c r="GW137" s="65"/>
      <c r="GX137" s="62"/>
      <c r="GY137" s="63"/>
      <c r="GZ137" s="63"/>
      <c r="HA137" s="61"/>
      <c r="HB137" s="61"/>
      <c r="HC137" s="61"/>
      <c r="HD137" s="62"/>
      <c r="HE137" s="63"/>
      <c r="HF137" s="63"/>
      <c r="HG137" s="64"/>
      <c r="HH137" s="65"/>
      <c r="HI137" s="66"/>
      <c r="HJ137" s="65"/>
      <c r="HK137" s="65"/>
      <c r="HL137" s="63"/>
      <c r="HM137" s="65"/>
      <c r="HN137" s="62"/>
      <c r="HO137" s="63"/>
      <c r="HP137" s="63"/>
      <c r="HQ137" s="61"/>
      <c r="HR137" s="61"/>
      <c r="HS137" s="61"/>
      <c r="HT137" s="62"/>
      <c r="HU137" s="63"/>
      <c r="HV137" s="63"/>
      <c r="HW137" s="64"/>
      <c r="HX137" s="65"/>
      <c r="HY137" s="66"/>
      <c r="HZ137" s="65"/>
      <c r="IA137" s="65"/>
      <c r="IB137" s="63"/>
      <c r="IC137" s="65"/>
      <c r="ID137" s="62"/>
      <c r="IE137" s="63"/>
      <c r="IF137" s="63"/>
      <c r="IG137" s="61"/>
      <c r="IH137" s="61"/>
      <c r="II137" s="61"/>
      <c r="IJ137" s="62"/>
      <c r="IK137" s="63"/>
      <c r="IL137" s="63"/>
      <c r="IM137" s="64"/>
      <c r="IN137" s="65"/>
      <c r="IO137" s="66"/>
      <c r="IP137" s="65"/>
      <c r="IQ137" s="65"/>
      <c r="IR137" s="63"/>
      <c r="IS137" s="65"/>
      <c r="IT137" s="62"/>
      <c r="IU137" s="63"/>
      <c r="IV137" s="63"/>
    </row>
    <row r="138" spans="1:256" s="70" customFormat="1" ht="87.75" customHeight="1">
      <c r="A138" s="45" t="s">
        <v>108</v>
      </c>
      <c r="B138" s="45"/>
      <c r="C138" s="45"/>
      <c r="D138" s="46" t="s">
        <v>429</v>
      </c>
      <c r="E138" s="47" t="s">
        <v>346</v>
      </c>
      <c r="F138" s="47"/>
      <c r="G138" s="48"/>
      <c r="H138" s="49"/>
      <c r="I138" s="89">
        <v>12.58584</v>
      </c>
      <c r="J138" s="50"/>
      <c r="K138" s="49"/>
      <c r="L138" s="47"/>
      <c r="M138" s="49"/>
      <c r="N138" s="46"/>
      <c r="O138" s="47" t="s">
        <v>40</v>
      </c>
      <c r="P138" s="47"/>
      <c r="Q138" s="61"/>
      <c r="R138" s="61"/>
      <c r="S138" s="61"/>
      <c r="T138" s="62"/>
      <c r="U138" s="63"/>
      <c r="V138" s="63"/>
      <c r="W138" s="64"/>
      <c r="X138" s="65"/>
      <c r="Y138" s="66"/>
      <c r="Z138" s="65"/>
      <c r="AA138" s="65"/>
      <c r="AB138" s="63"/>
      <c r="AC138" s="65"/>
      <c r="AD138" s="62"/>
      <c r="AE138" s="63"/>
      <c r="AF138" s="63"/>
      <c r="AG138" s="61"/>
      <c r="AH138" s="61"/>
      <c r="AI138" s="61"/>
      <c r="AJ138" s="62"/>
      <c r="AK138" s="63"/>
      <c r="AL138" s="63"/>
      <c r="AM138" s="64"/>
      <c r="AN138" s="65"/>
      <c r="AO138" s="66"/>
      <c r="AP138" s="65"/>
      <c r="AQ138" s="65"/>
      <c r="AR138" s="63"/>
      <c r="AS138" s="65"/>
      <c r="AT138" s="62"/>
      <c r="AU138" s="63"/>
      <c r="AV138" s="63"/>
      <c r="AW138" s="61"/>
      <c r="AX138" s="61"/>
      <c r="AY138" s="61"/>
      <c r="AZ138" s="62"/>
      <c r="BA138" s="63"/>
      <c r="BB138" s="63"/>
      <c r="BC138" s="64"/>
      <c r="BD138" s="65"/>
      <c r="BE138" s="66"/>
      <c r="BF138" s="65"/>
      <c r="BG138" s="65"/>
      <c r="BH138" s="63"/>
      <c r="BI138" s="65"/>
      <c r="BJ138" s="62"/>
      <c r="BK138" s="63"/>
      <c r="BL138" s="63"/>
      <c r="BM138" s="61"/>
      <c r="BN138" s="61"/>
      <c r="BO138" s="61"/>
      <c r="BP138" s="62"/>
      <c r="BQ138" s="63"/>
      <c r="BR138" s="63"/>
      <c r="BS138" s="64"/>
      <c r="BT138" s="65"/>
      <c r="BU138" s="66"/>
      <c r="BV138" s="65"/>
      <c r="BW138" s="65"/>
      <c r="BX138" s="63"/>
      <c r="BY138" s="65"/>
      <c r="BZ138" s="62"/>
      <c r="CA138" s="63"/>
      <c r="CB138" s="63"/>
      <c r="CC138" s="61"/>
      <c r="CD138" s="61"/>
      <c r="CE138" s="61"/>
      <c r="CF138" s="62"/>
      <c r="CG138" s="63"/>
      <c r="CH138" s="63"/>
      <c r="CI138" s="64"/>
      <c r="CJ138" s="65"/>
      <c r="CK138" s="66"/>
      <c r="CL138" s="65"/>
      <c r="CM138" s="65"/>
      <c r="CN138" s="63"/>
      <c r="CO138" s="65"/>
      <c r="CP138" s="62"/>
      <c r="CQ138" s="63"/>
      <c r="CR138" s="63"/>
      <c r="CS138" s="61"/>
      <c r="CT138" s="61"/>
      <c r="CU138" s="61"/>
      <c r="CV138" s="62"/>
      <c r="CW138" s="63"/>
      <c r="CX138" s="63"/>
      <c r="CY138" s="64"/>
      <c r="CZ138" s="65"/>
      <c r="DA138" s="66"/>
      <c r="DB138" s="65"/>
      <c r="DC138" s="65"/>
      <c r="DD138" s="63"/>
      <c r="DE138" s="65"/>
      <c r="DF138" s="62"/>
      <c r="DG138" s="63"/>
      <c r="DH138" s="63"/>
      <c r="DI138" s="61"/>
      <c r="DJ138" s="61"/>
      <c r="DK138" s="61"/>
      <c r="DL138" s="62"/>
      <c r="DM138" s="63"/>
      <c r="DN138" s="63"/>
      <c r="DO138" s="64"/>
      <c r="DP138" s="65"/>
      <c r="DQ138" s="66"/>
      <c r="DR138" s="65"/>
      <c r="DS138" s="65"/>
      <c r="DT138" s="63"/>
      <c r="DU138" s="65"/>
      <c r="DV138" s="62"/>
      <c r="DW138" s="63"/>
      <c r="DX138" s="63"/>
      <c r="DY138" s="61"/>
      <c r="DZ138" s="61"/>
      <c r="EA138" s="61"/>
      <c r="EB138" s="62"/>
      <c r="EC138" s="63"/>
      <c r="ED138" s="63"/>
      <c r="EE138" s="64"/>
      <c r="EF138" s="65"/>
      <c r="EG138" s="66"/>
      <c r="EH138" s="65"/>
      <c r="EI138" s="65"/>
      <c r="EJ138" s="63"/>
      <c r="EK138" s="65"/>
      <c r="EL138" s="62"/>
      <c r="EM138" s="63"/>
      <c r="EN138" s="63"/>
      <c r="EO138" s="61"/>
      <c r="EP138" s="61"/>
      <c r="EQ138" s="61"/>
      <c r="ER138" s="62"/>
      <c r="ES138" s="63"/>
      <c r="ET138" s="63"/>
      <c r="EU138" s="64"/>
      <c r="EV138" s="65"/>
      <c r="EW138" s="66"/>
      <c r="EX138" s="65"/>
      <c r="EY138" s="65"/>
      <c r="EZ138" s="63"/>
      <c r="FA138" s="65"/>
      <c r="FB138" s="62"/>
      <c r="FC138" s="63"/>
      <c r="FD138" s="63"/>
      <c r="FE138" s="61"/>
      <c r="FF138" s="61"/>
      <c r="FG138" s="61"/>
      <c r="FH138" s="62"/>
      <c r="FI138" s="63"/>
      <c r="FJ138" s="63"/>
      <c r="FK138" s="64"/>
      <c r="FL138" s="65"/>
      <c r="FM138" s="66"/>
      <c r="FN138" s="65"/>
      <c r="FO138" s="65"/>
      <c r="FP138" s="63"/>
      <c r="FQ138" s="65"/>
      <c r="FR138" s="62"/>
      <c r="FS138" s="63"/>
      <c r="FT138" s="63"/>
      <c r="FU138" s="61"/>
      <c r="FV138" s="61"/>
      <c r="FW138" s="61"/>
      <c r="FX138" s="62"/>
      <c r="FY138" s="63"/>
      <c r="FZ138" s="63"/>
      <c r="GA138" s="64"/>
      <c r="GB138" s="65"/>
      <c r="GC138" s="66"/>
      <c r="GD138" s="65"/>
      <c r="GE138" s="65"/>
      <c r="GF138" s="63"/>
      <c r="GG138" s="65"/>
      <c r="GH138" s="62"/>
      <c r="GI138" s="63"/>
      <c r="GJ138" s="63"/>
      <c r="GK138" s="61"/>
      <c r="GL138" s="61"/>
      <c r="GM138" s="61"/>
      <c r="GN138" s="62"/>
      <c r="GO138" s="63"/>
      <c r="GP138" s="63"/>
      <c r="GQ138" s="64"/>
      <c r="GR138" s="65"/>
      <c r="GS138" s="66"/>
      <c r="GT138" s="65"/>
      <c r="GU138" s="65"/>
      <c r="GV138" s="63"/>
      <c r="GW138" s="65"/>
      <c r="GX138" s="62"/>
      <c r="GY138" s="63"/>
      <c r="GZ138" s="63"/>
      <c r="HA138" s="61"/>
      <c r="HB138" s="61"/>
      <c r="HC138" s="61"/>
      <c r="HD138" s="62"/>
      <c r="HE138" s="63"/>
      <c r="HF138" s="63"/>
      <c r="HG138" s="64"/>
      <c r="HH138" s="65"/>
      <c r="HI138" s="66"/>
      <c r="HJ138" s="65"/>
      <c r="HK138" s="65"/>
      <c r="HL138" s="63"/>
      <c r="HM138" s="65"/>
      <c r="HN138" s="62"/>
      <c r="HO138" s="63"/>
      <c r="HP138" s="63"/>
      <c r="HQ138" s="61"/>
      <c r="HR138" s="61"/>
      <c r="HS138" s="61"/>
      <c r="HT138" s="62"/>
      <c r="HU138" s="63"/>
      <c r="HV138" s="63"/>
      <c r="HW138" s="64"/>
      <c r="HX138" s="65"/>
      <c r="HY138" s="66"/>
      <c r="HZ138" s="65"/>
      <c r="IA138" s="65"/>
      <c r="IB138" s="63"/>
      <c r="IC138" s="65"/>
      <c r="ID138" s="62"/>
      <c r="IE138" s="63"/>
      <c r="IF138" s="63"/>
      <c r="IG138" s="61"/>
      <c r="IH138" s="61"/>
      <c r="II138" s="61"/>
      <c r="IJ138" s="62"/>
      <c r="IK138" s="63"/>
      <c r="IL138" s="63"/>
      <c r="IM138" s="64"/>
      <c r="IN138" s="65"/>
      <c r="IO138" s="66"/>
      <c r="IP138" s="65"/>
      <c r="IQ138" s="65"/>
      <c r="IR138" s="63"/>
      <c r="IS138" s="65"/>
      <c r="IT138" s="62"/>
      <c r="IU138" s="63"/>
      <c r="IV138" s="63"/>
    </row>
    <row r="139" spans="1:256" s="70" customFormat="1" ht="49.5" customHeight="1">
      <c r="A139" s="45" t="s">
        <v>108</v>
      </c>
      <c r="B139" s="45"/>
      <c r="C139" s="45"/>
      <c r="D139" s="46" t="s">
        <v>430</v>
      </c>
      <c r="E139" s="47" t="s">
        <v>215</v>
      </c>
      <c r="F139" s="47"/>
      <c r="G139" s="48"/>
      <c r="H139" s="46"/>
      <c r="I139" s="90">
        <v>2.101</v>
      </c>
      <c r="J139" s="50"/>
      <c r="K139" s="49"/>
      <c r="L139" s="47"/>
      <c r="M139" s="49"/>
      <c r="N139" s="46"/>
      <c r="O139" s="47" t="s">
        <v>40</v>
      </c>
      <c r="P139" s="47"/>
      <c r="Q139" s="61"/>
      <c r="R139" s="61"/>
      <c r="S139" s="61"/>
      <c r="T139" s="62"/>
      <c r="U139" s="63"/>
      <c r="V139" s="63"/>
      <c r="W139" s="64"/>
      <c r="X139" s="65"/>
      <c r="Y139" s="66"/>
      <c r="Z139" s="65"/>
      <c r="AA139" s="65"/>
      <c r="AB139" s="63"/>
      <c r="AC139" s="65"/>
      <c r="AD139" s="62"/>
      <c r="AE139" s="63"/>
      <c r="AF139" s="63"/>
      <c r="AG139" s="61"/>
      <c r="AH139" s="61"/>
      <c r="AI139" s="61"/>
      <c r="AJ139" s="62"/>
      <c r="AK139" s="63"/>
      <c r="AL139" s="63"/>
      <c r="AM139" s="64"/>
      <c r="AN139" s="65"/>
      <c r="AO139" s="66"/>
      <c r="AP139" s="65"/>
      <c r="AQ139" s="65"/>
      <c r="AR139" s="63"/>
      <c r="AS139" s="65"/>
      <c r="AT139" s="62"/>
      <c r="AU139" s="63"/>
      <c r="AV139" s="63"/>
      <c r="AW139" s="61"/>
      <c r="AX139" s="61"/>
      <c r="AY139" s="61"/>
      <c r="AZ139" s="62"/>
      <c r="BA139" s="63"/>
      <c r="BB139" s="63"/>
      <c r="BC139" s="64"/>
      <c r="BD139" s="65"/>
      <c r="BE139" s="66"/>
      <c r="BF139" s="65"/>
      <c r="BG139" s="65"/>
      <c r="BH139" s="63"/>
      <c r="BI139" s="65"/>
      <c r="BJ139" s="62"/>
      <c r="BK139" s="63"/>
      <c r="BL139" s="63"/>
      <c r="BM139" s="61"/>
      <c r="BN139" s="61"/>
      <c r="BO139" s="61"/>
      <c r="BP139" s="62"/>
      <c r="BQ139" s="63"/>
      <c r="BR139" s="63"/>
      <c r="BS139" s="64"/>
      <c r="BT139" s="65"/>
      <c r="BU139" s="66"/>
      <c r="BV139" s="65"/>
      <c r="BW139" s="65"/>
      <c r="BX139" s="63"/>
      <c r="BY139" s="65"/>
      <c r="BZ139" s="62"/>
      <c r="CA139" s="63"/>
      <c r="CB139" s="63"/>
      <c r="CC139" s="61"/>
      <c r="CD139" s="61"/>
      <c r="CE139" s="61"/>
      <c r="CF139" s="62"/>
      <c r="CG139" s="63"/>
      <c r="CH139" s="63"/>
      <c r="CI139" s="64"/>
      <c r="CJ139" s="65"/>
      <c r="CK139" s="66"/>
      <c r="CL139" s="65"/>
      <c r="CM139" s="65"/>
      <c r="CN139" s="63"/>
      <c r="CO139" s="65"/>
      <c r="CP139" s="62"/>
      <c r="CQ139" s="63"/>
      <c r="CR139" s="63"/>
      <c r="CS139" s="61"/>
      <c r="CT139" s="61"/>
      <c r="CU139" s="61"/>
      <c r="CV139" s="62"/>
      <c r="CW139" s="63"/>
      <c r="CX139" s="63"/>
      <c r="CY139" s="64"/>
      <c r="CZ139" s="65"/>
      <c r="DA139" s="66"/>
      <c r="DB139" s="65"/>
      <c r="DC139" s="65"/>
      <c r="DD139" s="63"/>
      <c r="DE139" s="65"/>
      <c r="DF139" s="62"/>
      <c r="DG139" s="63"/>
      <c r="DH139" s="63"/>
      <c r="DI139" s="61"/>
      <c r="DJ139" s="61"/>
      <c r="DK139" s="61"/>
      <c r="DL139" s="62"/>
      <c r="DM139" s="63"/>
      <c r="DN139" s="63"/>
      <c r="DO139" s="64"/>
      <c r="DP139" s="65"/>
      <c r="DQ139" s="66"/>
      <c r="DR139" s="65"/>
      <c r="DS139" s="65"/>
      <c r="DT139" s="63"/>
      <c r="DU139" s="65"/>
      <c r="DV139" s="62"/>
      <c r="DW139" s="63"/>
      <c r="DX139" s="63"/>
      <c r="DY139" s="61"/>
      <c r="DZ139" s="61"/>
      <c r="EA139" s="61"/>
      <c r="EB139" s="62"/>
      <c r="EC139" s="63"/>
      <c r="ED139" s="63"/>
      <c r="EE139" s="64"/>
      <c r="EF139" s="65"/>
      <c r="EG139" s="66"/>
      <c r="EH139" s="65"/>
      <c r="EI139" s="65"/>
      <c r="EJ139" s="63"/>
      <c r="EK139" s="65"/>
      <c r="EL139" s="62"/>
      <c r="EM139" s="63"/>
      <c r="EN139" s="63"/>
      <c r="EO139" s="61"/>
      <c r="EP139" s="61"/>
      <c r="EQ139" s="61"/>
      <c r="ER139" s="62"/>
      <c r="ES139" s="63"/>
      <c r="ET139" s="63"/>
      <c r="EU139" s="64"/>
      <c r="EV139" s="65"/>
      <c r="EW139" s="66"/>
      <c r="EX139" s="65"/>
      <c r="EY139" s="65"/>
      <c r="EZ139" s="63"/>
      <c r="FA139" s="65"/>
      <c r="FB139" s="62"/>
      <c r="FC139" s="63"/>
      <c r="FD139" s="63"/>
      <c r="FE139" s="61"/>
      <c r="FF139" s="61"/>
      <c r="FG139" s="61"/>
      <c r="FH139" s="62"/>
      <c r="FI139" s="63"/>
      <c r="FJ139" s="63"/>
      <c r="FK139" s="64"/>
      <c r="FL139" s="65"/>
      <c r="FM139" s="66"/>
      <c r="FN139" s="65"/>
      <c r="FO139" s="65"/>
      <c r="FP139" s="63"/>
      <c r="FQ139" s="65"/>
      <c r="FR139" s="62"/>
      <c r="FS139" s="63"/>
      <c r="FT139" s="63"/>
      <c r="FU139" s="61"/>
      <c r="FV139" s="61"/>
      <c r="FW139" s="61"/>
      <c r="FX139" s="62"/>
      <c r="FY139" s="63"/>
      <c r="FZ139" s="63"/>
      <c r="GA139" s="64"/>
      <c r="GB139" s="65"/>
      <c r="GC139" s="66"/>
      <c r="GD139" s="65"/>
      <c r="GE139" s="65"/>
      <c r="GF139" s="63"/>
      <c r="GG139" s="65"/>
      <c r="GH139" s="62"/>
      <c r="GI139" s="63"/>
      <c r="GJ139" s="63"/>
      <c r="GK139" s="61"/>
      <c r="GL139" s="61"/>
      <c r="GM139" s="61"/>
      <c r="GN139" s="62"/>
      <c r="GO139" s="63"/>
      <c r="GP139" s="63"/>
      <c r="GQ139" s="64"/>
      <c r="GR139" s="65"/>
      <c r="GS139" s="66"/>
      <c r="GT139" s="65"/>
      <c r="GU139" s="65"/>
      <c r="GV139" s="63"/>
      <c r="GW139" s="65"/>
      <c r="GX139" s="62"/>
      <c r="GY139" s="63"/>
      <c r="GZ139" s="63"/>
      <c r="HA139" s="61"/>
      <c r="HB139" s="61"/>
      <c r="HC139" s="61"/>
      <c r="HD139" s="62"/>
      <c r="HE139" s="63"/>
      <c r="HF139" s="63"/>
      <c r="HG139" s="64"/>
      <c r="HH139" s="65"/>
      <c r="HI139" s="66"/>
      <c r="HJ139" s="65"/>
      <c r="HK139" s="65"/>
      <c r="HL139" s="63"/>
      <c r="HM139" s="65"/>
      <c r="HN139" s="62"/>
      <c r="HO139" s="63"/>
      <c r="HP139" s="63"/>
      <c r="HQ139" s="61"/>
      <c r="HR139" s="61"/>
      <c r="HS139" s="61"/>
      <c r="HT139" s="62"/>
      <c r="HU139" s="63"/>
      <c r="HV139" s="63"/>
      <c r="HW139" s="64"/>
      <c r="HX139" s="65"/>
      <c r="HY139" s="66"/>
      <c r="HZ139" s="65"/>
      <c r="IA139" s="65"/>
      <c r="IB139" s="63"/>
      <c r="IC139" s="65"/>
      <c r="ID139" s="62"/>
      <c r="IE139" s="63"/>
      <c r="IF139" s="63"/>
      <c r="IG139" s="61"/>
      <c r="IH139" s="61"/>
      <c r="II139" s="61"/>
      <c r="IJ139" s="62"/>
      <c r="IK139" s="63"/>
      <c r="IL139" s="63"/>
      <c r="IM139" s="64"/>
      <c r="IN139" s="65"/>
      <c r="IO139" s="66"/>
      <c r="IP139" s="65"/>
      <c r="IQ139" s="65"/>
      <c r="IR139" s="63"/>
      <c r="IS139" s="65"/>
      <c r="IT139" s="62"/>
      <c r="IU139" s="63"/>
      <c r="IV139" s="63"/>
    </row>
    <row r="140" spans="1:256" s="70" customFormat="1" ht="95.25" customHeight="1">
      <c r="A140" s="45" t="s">
        <v>277</v>
      </c>
      <c r="B140" s="45"/>
      <c r="C140" s="45"/>
      <c r="D140" s="46" t="s">
        <v>431</v>
      </c>
      <c r="E140" s="47" t="s">
        <v>270</v>
      </c>
      <c r="F140" s="47"/>
      <c r="G140" s="48" t="s">
        <v>414</v>
      </c>
      <c r="H140" s="49"/>
      <c r="I140" s="89">
        <v>5.40926</v>
      </c>
      <c r="J140" s="50"/>
      <c r="K140" s="49"/>
      <c r="L140" s="47"/>
      <c r="M140" s="49"/>
      <c r="N140" s="46"/>
      <c r="O140" s="47" t="s">
        <v>40</v>
      </c>
      <c r="P140" s="47"/>
      <c r="Q140" s="61"/>
      <c r="R140" s="61"/>
      <c r="S140" s="61"/>
      <c r="T140" s="62"/>
      <c r="U140" s="63"/>
      <c r="V140" s="63"/>
      <c r="W140" s="64"/>
      <c r="X140" s="65"/>
      <c r="Y140" s="66"/>
      <c r="Z140" s="65"/>
      <c r="AA140" s="65"/>
      <c r="AB140" s="63"/>
      <c r="AC140" s="65"/>
      <c r="AD140" s="62"/>
      <c r="AE140" s="63"/>
      <c r="AF140" s="63"/>
      <c r="AG140" s="61"/>
      <c r="AH140" s="61"/>
      <c r="AI140" s="61"/>
      <c r="AJ140" s="62"/>
      <c r="AK140" s="63"/>
      <c r="AL140" s="63"/>
      <c r="AM140" s="64"/>
      <c r="AN140" s="65"/>
      <c r="AO140" s="66"/>
      <c r="AP140" s="65"/>
      <c r="AQ140" s="65"/>
      <c r="AR140" s="63"/>
      <c r="AS140" s="65"/>
      <c r="AT140" s="62"/>
      <c r="AU140" s="63"/>
      <c r="AV140" s="63"/>
      <c r="AW140" s="61"/>
      <c r="AX140" s="61"/>
      <c r="AY140" s="61"/>
      <c r="AZ140" s="62"/>
      <c r="BA140" s="63"/>
      <c r="BB140" s="63"/>
      <c r="BC140" s="64"/>
      <c r="BD140" s="65"/>
      <c r="BE140" s="66"/>
      <c r="BF140" s="65"/>
      <c r="BG140" s="65"/>
      <c r="BH140" s="63"/>
      <c r="BI140" s="65"/>
      <c r="BJ140" s="62"/>
      <c r="BK140" s="63"/>
      <c r="BL140" s="63"/>
      <c r="BM140" s="61"/>
      <c r="BN140" s="61"/>
      <c r="BO140" s="61"/>
      <c r="BP140" s="62"/>
      <c r="BQ140" s="63"/>
      <c r="BR140" s="63"/>
      <c r="BS140" s="64"/>
      <c r="BT140" s="65"/>
      <c r="BU140" s="66"/>
      <c r="BV140" s="65"/>
      <c r="BW140" s="65"/>
      <c r="BX140" s="63"/>
      <c r="BY140" s="65"/>
      <c r="BZ140" s="62"/>
      <c r="CA140" s="63"/>
      <c r="CB140" s="63"/>
      <c r="CC140" s="61"/>
      <c r="CD140" s="61"/>
      <c r="CE140" s="61"/>
      <c r="CF140" s="62"/>
      <c r="CG140" s="63"/>
      <c r="CH140" s="63"/>
      <c r="CI140" s="64"/>
      <c r="CJ140" s="65"/>
      <c r="CK140" s="66"/>
      <c r="CL140" s="65"/>
      <c r="CM140" s="65"/>
      <c r="CN140" s="63"/>
      <c r="CO140" s="65"/>
      <c r="CP140" s="62"/>
      <c r="CQ140" s="63"/>
      <c r="CR140" s="63"/>
      <c r="CS140" s="61"/>
      <c r="CT140" s="61"/>
      <c r="CU140" s="61"/>
      <c r="CV140" s="62"/>
      <c r="CW140" s="63"/>
      <c r="CX140" s="63"/>
      <c r="CY140" s="64"/>
      <c r="CZ140" s="65"/>
      <c r="DA140" s="66"/>
      <c r="DB140" s="65"/>
      <c r="DC140" s="65"/>
      <c r="DD140" s="63"/>
      <c r="DE140" s="65"/>
      <c r="DF140" s="62"/>
      <c r="DG140" s="63"/>
      <c r="DH140" s="63"/>
      <c r="DI140" s="61"/>
      <c r="DJ140" s="61"/>
      <c r="DK140" s="61"/>
      <c r="DL140" s="62"/>
      <c r="DM140" s="63"/>
      <c r="DN140" s="63"/>
      <c r="DO140" s="64"/>
      <c r="DP140" s="65"/>
      <c r="DQ140" s="66"/>
      <c r="DR140" s="65"/>
      <c r="DS140" s="65"/>
      <c r="DT140" s="63"/>
      <c r="DU140" s="65"/>
      <c r="DV140" s="62"/>
      <c r="DW140" s="63"/>
      <c r="DX140" s="63"/>
      <c r="DY140" s="61"/>
      <c r="DZ140" s="61"/>
      <c r="EA140" s="61"/>
      <c r="EB140" s="62"/>
      <c r="EC140" s="63"/>
      <c r="ED140" s="63"/>
      <c r="EE140" s="64"/>
      <c r="EF140" s="65"/>
      <c r="EG140" s="66"/>
      <c r="EH140" s="65"/>
      <c r="EI140" s="65"/>
      <c r="EJ140" s="63"/>
      <c r="EK140" s="65"/>
      <c r="EL140" s="62"/>
      <c r="EM140" s="63"/>
      <c r="EN140" s="63"/>
      <c r="EO140" s="61"/>
      <c r="EP140" s="61"/>
      <c r="EQ140" s="61"/>
      <c r="ER140" s="62"/>
      <c r="ES140" s="63"/>
      <c r="ET140" s="63"/>
      <c r="EU140" s="64"/>
      <c r="EV140" s="65"/>
      <c r="EW140" s="66"/>
      <c r="EX140" s="65"/>
      <c r="EY140" s="65"/>
      <c r="EZ140" s="63"/>
      <c r="FA140" s="65"/>
      <c r="FB140" s="62"/>
      <c r="FC140" s="63"/>
      <c r="FD140" s="63"/>
      <c r="FE140" s="61"/>
      <c r="FF140" s="61"/>
      <c r="FG140" s="61"/>
      <c r="FH140" s="62"/>
      <c r="FI140" s="63"/>
      <c r="FJ140" s="63"/>
      <c r="FK140" s="64"/>
      <c r="FL140" s="65"/>
      <c r="FM140" s="66"/>
      <c r="FN140" s="65"/>
      <c r="FO140" s="65"/>
      <c r="FP140" s="63"/>
      <c r="FQ140" s="65"/>
      <c r="FR140" s="62"/>
      <c r="FS140" s="63"/>
      <c r="FT140" s="63"/>
      <c r="FU140" s="61"/>
      <c r="FV140" s="61"/>
      <c r="FW140" s="61"/>
      <c r="FX140" s="62"/>
      <c r="FY140" s="63"/>
      <c r="FZ140" s="63"/>
      <c r="GA140" s="64"/>
      <c r="GB140" s="65"/>
      <c r="GC140" s="66"/>
      <c r="GD140" s="65"/>
      <c r="GE140" s="65"/>
      <c r="GF140" s="63"/>
      <c r="GG140" s="65"/>
      <c r="GH140" s="62"/>
      <c r="GI140" s="63"/>
      <c r="GJ140" s="63"/>
      <c r="GK140" s="61"/>
      <c r="GL140" s="61"/>
      <c r="GM140" s="61"/>
      <c r="GN140" s="62"/>
      <c r="GO140" s="63"/>
      <c r="GP140" s="63"/>
      <c r="GQ140" s="64"/>
      <c r="GR140" s="65"/>
      <c r="GS140" s="66"/>
      <c r="GT140" s="65"/>
      <c r="GU140" s="65"/>
      <c r="GV140" s="63"/>
      <c r="GW140" s="65"/>
      <c r="GX140" s="62"/>
      <c r="GY140" s="63"/>
      <c r="GZ140" s="63"/>
      <c r="HA140" s="61"/>
      <c r="HB140" s="61"/>
      <c r="HC140" s="61"/>
      <c r="HD140" s="62"/>
      <c r="HE140" s="63"/>
      <c r="HF140" s="63"/>
      <c r="HG140" s="64"/>
      <c r="HH140" s="65"/>
      <c r="HI140" s="66"/>
      <c r="HJ140" s="65"/>
      <c r="HK140" s="65"/>
      <c r="HL140" s="63"/>
      <c r="HM140" s="65"/>
      <c r="HN140" s="62"/>
      <c r="HO140" s="63"/>
      <c r="HP140" s="63"/>
      <c r="HQ140" s="61"/>
      <c r="HR140" s="61"/>
      <c r="HS140" s="61"/>
      <c r="HT140" s="62"/>
      <c r="HU140" s="63"/>
      <c r="HV140" s="63"/>
      <c r="HW140" s="64"/>
      <c r="HX140" s="65"/>
      <c r="HY140" s="66"/>
      <c r="HZ140" s="65"/>
      <c r="IA140" s="65"/>
      <c r="IB140" s="63"/>
      <c r="IC140" s="65"/>
      <c r="ID140" s="62"/>
      <c r="IE140" s="63"/>
      <c r="IF140" s="63"/>
      <c r="IG140" s="61"/>
      <c r="IH140" s="61"/>
      <c r="II140" s="61"/>
      <c r="IJ140" s="62"/>
      <c r="IK140" s="63"/>
      <c r="IL140" s="63"/>
      <c r="IM140" s="64"/>
      <c r="IN140" s="65"/>
      <c r="IO140" s="66"/>
      <c r="IP140" s="65"/>
      <c r="IQ140" s="65"/>
      <c r="IR140" s="63"/>
      <c r="IS140" s="65"/>
      <c r="IT140" s="62"/>
      <c r="IU140" s="63"/>
      <c r="IV140" s="63"/>
    </row>
    <row r="141" spans="1:256" s="70" customFormat="1" ht="96" customHeight="1">
      <c r="A141" s="45" t="s">
        <v>424</v>
      </c>
      <c r="B141" s="45"/>
      <c r="C141" s="45"/>
      <c r="D141" s="46" t="s">
        <v>432</v>
      </c>
      <c r="E141" s="47" t="s">
        <v>425</v>
      </c>
      <c r="F141" s="47"/>
      <c r="G141" s="48"/>
      <c r="H141" s="49"/>
      <c r="I141" s="89">
        <v>6.4</v>
      </c>
      <c r="J141" s="50"/>
      <c r="K141" s="49"/>
      <c r="L141" s="47"/>
      <c r="M141" s="49"/>
      <c r="N141" s="46"/>
      <c r="O141" s="47" t="s">
        <v>40</v>
      </c>
      <c r="P141" s="47"/>
      <c r="Q141" s="61"/>
      <c r="R141" s="61"/>
      <c r="S141" s="61"/>
      <c r="T141" s="62"/>
      <c r="U141" s="63"/>
      <c r="V141" s="63"/>
      <c r="W141" s="64"/>
      <c r="X141" s="65"/>
      <c r="Y141" s="66"/>
      <c r="Z141" s="65"/>
      <c r="AA141" s="65"/>
      <c r="AB141" s="63"/>
      <c r="AC141" s="65"/>
      <c r="AD141" s="62"/>
      <c r="AE141" s="63"/>
      <c r="AF141" s="63"/>
      <c r="AG141" s="61"/>
      <c r="AH141" s="61"/>
      <c r="AI141" s="61"/>
      <c r="AJ141" s="62"/>
      <c r="AK141" s="63"/>
      <c r="AL141" s="63"/>
      <c r="AM141" s="64"/>
      <c r="AN141" s="65"/>
      <c r="AO141" s="66"/>
      <c r="AP141" s="65"/>
      <c r="AQ141" s="65"/>
      <c r="AR141" s="63"/>
      <c r="AS141" s="65"/>
      <c r="AT141" s="62"/>
      <c r="AU141" s="63"/>
      <c r="AV141" s="63"/>
      <c r="AW141" s="61"/>
      <c r="AX141" s="61"/>
      <c r="AY141" s="61"/>
      <c r="AZ141" s="62"/>
      <c r="BA141" s="63"/>
      <c r="BB141" s="63"/>
      <c r="BC141" s="64"/>
      <c r="BD141" s="65"/>
      <c r="BE141" s="66"/>
      <c r="BF141" s="65"/>
      <c r="BG141" s="65"/>
      <c r="BH141" s="63"/>
      <c r="BI141" s="65"/>
      <c r="BJ141" s="62"/>
      <c r="BK141" s="63"/>
      <c r="BL141" s="63"/>
      <c r="BM141" s="61"/>
      <c r="BN141" s="61"/>
      <c r="BO141" s="61"/>
      <c r="BP141" s="62"/>
      <c r="BQ141" s="63"/>
      <c r="BR141" s="63"/>
      <c r="BS141" s="64"/>
      <c r="BT141" s="65"/>
      <c r="BU141" s="66"/>
      <c r="BV141" s="65"/>
      <c r="BW141" s="65"/>
      <c r="BX141" s="63"/>
      <c r="BY141" s="65"/>
      <c r="BZ141" s="62"/>
      <c r="CA141" s="63"/>
      <c r="CB141" s="63"/>
      <c r="CC141" s="61"/>
      <c r="CD141" s="61"/>
      <c r="CE141" s="61"/>
      <c r="CF141" s="62"/>
      <c r="CG141" s="63"/>
      <c r="CH141" s="63"/>
      <c r="CI141" s="64"/>
      <c r="CJ141" s="65"/>
      <c r="CK141" s="66"/>
      <c r="CL141" s="65"/>
      <c r="CM141" s="65"/>
      <c r="CN141" s="63"/>
      <c r="CO141" s="65"/>
      <c r="CP141" s="62"/>
      <c r="CQ141" s="63"/>
      <c r="CR141" s="63"/>
      <c r="CS141" s="61"/>
      <c r="CT141" s="61"/>
      <c r="CU141" s="61"/>
      <c r="CV141" s="62"/>
      <c r="CW141" s="63"/>
      <c r="CX141" s="63"/>
      <c r="CY141" s="64"/>
      <c r="CZ141" s="65"/>
      <c r="DA141" s="66"/>
      <c r="DB141" s="65"/>
      <c r="DC141" s="65"/>
      <c r="DD141" s="63"/>
      <c r="DE141" s="65"/>
      <c r="DF141" s="62"/>
      <c r="DG141" s="63"/>
      <c r="DH141" s="63"/>
      <c r="DI141" s="61"/>
      <c r="DJ141" s="61"/>
      <c r="DK141" s="61"/>
      <c r="DL141" s="62"/>
      <c r="DM141" s="63"/>
      <c r="DN141" s="63"/>
      <c r="DO141" s="64"/>
      <c r="DP141" s="65"/>
      <c r="DQ141" s="66"/>
      <c r="DR141" s="65"/>
      <c r="DS141" s="65"/>
      <c r="DT141" s="63"/>
      <c r="DU141" s="65"/>
      <c r="DV141" s="62"/>
      <c r="DW141" s="63"/>
      <c r="DX141" s="63"/>
      <c r="DY141" s="61"/>
      <c r="DZ141" s="61"/>
      <c r="EA141" s="61"/>
      <c r="EB141" s="62"/>
      <c r="EC141" s="63"/>
      <c r="ED141" s="63"/>
      <c r="EE141" s="64"/>
      <c r="EF141" s="65"/>
      <c r="EG141" s="66"/>
      <c r="EH141" s="65"/>
      <c r="EI141" s="65"/>
      <c r="EJ141" s="63"/>
      <c r="EK141" s="65"/>
      <c r="EL141" s="62"/>
      <c r="EM141" s="63"/>
      <c r="EN141" s="63"/>
      <c r="EO141" s="61"/>
      <c r="EP141" s="61"/>
      <c r="EQ141" s="61"/>
      <c r="ER141" s="62"/>
      <c r="ES141" s="63"/>
      <c r="ET141" s="63"/>
      <c r="EU141" s="64"/>
      <c r="EV141" s="65"/>
      <c r="EW141" s="66"/>
      <c r="EX141" s="65"/>
      <c r="EY141" s="65"/>
      <c r="EZ141" s="63"/>
      <c r="FA141" s="65"/>
      <c r="FB141" s="62"/>
      <c r="FC141" s="63"/>
      <c r="FD141" s="63"/>
      <c r="FE141" s="61"/>
      <c r="FF141" s="61"/>
      <c r="FG141" s="61"/>
      <c r="FH141" s="62"/>
      <c r="FI141" s="63"/>
      <c r="FJ141" s="63"/>
      <c r="FK141" s="64"/>
      <c r="FL141" s="65"/>
      <c r="FM141" s="66"/>
      <c r="FN141" s="65"/>
      <c r="FO141" s="65"/>
      <c r="FP141" s="63"/>
      <c r="FQ141" s="65"/>
      <c r="FR141" s="62"/>
      <c r="FS141" s="63"/>
      <c r="FT141" s="63"/>
      <c r="FU141" s="61"/>
      <c r="FV141" s="61"/>
      <c r="FW141" s="61"/>
      <c r="FX141" s="62"/>
      <c r="FY141" s="63"/>
      <c r="FZ141" s="63"/>
      <c r="GA141" s="64"/>
      <c r="GB141" s="65"/>
      <c r="GC141" s="66"/>
      <c r="GD141" s="65"/>
      <c r="GE141" s="65"/>
      <c r="GF141" s="63"/>
      <c r="GG141" s="65"/>
      <c r="GH141" s="62"/>
      <c r="GI141" s="63"/>
      <c r="GJ141" s="63"/>
      <c r="GK141" s="61"/>
      <c r="GL141" s="61"/>
      <c r="GM141" s="61"/>
      <c r="GN141" s="62"/>
      <c r="GO141" s="63"/>
      <c r="GP141" s="63"/>
      <c r="GQ141" s="64"/>
      <c r="GR141" s="65"/>
      <c r="GS141" s="66"/>
      <c r="GT141" s="65"/>
      <c r="GU141" s="65"/>
      <c r="GV141" s="63"/>
      <c r="GW141" s="65"/>
      <c r="GX141" s="62"/>
      <c r="GY141" s="63"/>
      <c r="GZ141" s="63"/>
      <c r="HA141" s="61"/>
      <c r="HB141" s="61"/>
      <c r="HC141" s="61"/>
      <c r="HD141" s="62"/>
      <c r="HE141" s="63"/>
      <c r="HF141" s="63"/>
      <c r="HG141" s="64"/>
      <c r="HH141" s="65"/>
      <c r="HI141" s="66"/>
      <c r="HJ141" s="65"/>
      <c r="HK141" s="65"/>
      <c r="HL141" s="63"/>
      <c r="HM141" s="65"/>
      <c r="HN141" s="62"/>
      <c r="HO141" s="63"/>
      <c r="HP141" s="63"/>
      <c r="HQ141" s="61"/>
      <c r="HR141" s="61"/>
      <c r="HS141" s="61"/>
      <c r="HT141" s="62"/>
      <c r="HU141" s="63"/>
      <c r="HV141" s="63"/>
      <c r="HW141" s="64"/>
      <c r="HX141" s="65"/>
      <c r="HY141" s="66"/>
      <c r="HZ141" s="65"/>
      <c r="IA141" s="65"/>
      <c r="IB141" s="63"/>
      <c r="IC141" s="65"/>
      <c r="ID141" s="62"/>
      <c r="IE141" s="63"/>
      <c r="IF141" s="63"/>
      <c r="IG141" s="61"/>
      <c r="IH141" s="61"/>
      <c r="II141" s="61"/>
      <c r="IJ141" s="62"/>
      <c r="IK141" s="63"/>
      <c r="IL141" s="63"/>
      <c r="IM141" s="64"/>
      <c r="IN141" s="65"/>
      <c r="IO141" s="66"/>
      <c r="IP141" s="65"/>
      <c r="IQ141" s="65"/>
      <c r="IR141" s="63"/>
      <c r="IS141" s="65"/>
      <c r="IT141" s="62"/>
      <c r="IU141" s="63"/>
      <c r="IV141" s="63"/>
    </row>
    <row r="142" spans="1:256" s="70" customFormat="1" ht="93" customHeight="1">
      <c r="A142" s="45" t="s">
        <v>186</v>
      </c>
      <c r="B142" s="45"/>
      <c r="C142" s="45"/>
      <c r="D142" s="46" t="s">
        <v>433</v>
      </c>
      <c r="E142" s="47" t="s">
        <v>426</v>
      </c>
      <c r="F142" s="47"/>
      <c r="G142" s="48"/>
      <c r="H142" s="49"/>
      <c r="I142" s="89">
        <v>18.716</v>
      </c>
      <c r="J142" s="50"/>
      <c r="K142" s="49"/>
      <c r="L142" s="47"/>
      <c r="M142" s="49"/>
      <c r="N142" s="46"/>
      <c r="O142" s="47" t="s">
        <v>40</v>
      </c>
      <c r="P142" s="47"/>
      <c r="Q142" s="61"/>
      <c r="R142" s="61"/>
      <c r="S142" s="61"/>
      <c r="T142" s="62"/>
      <c r="U142" s="63"/>
      <c r="V142" s="63"/>
      <c r="W142" s="64"/>
      <c r="X142" s="65"/>
      <c r="Y142" s="66"/>
      <c r="Z142" s="65"/>
      <c r="AA142" s="65"/>
      <c r="AB142" s="63"/>
      <c r="AC142" s="65"/>
      <c r="AD142" s="62"/>
      <c r="AE142" s="63"/>
      <c r="AF142" s="63"/>
      <c r="AG142" s="61"/>
      <c r="AH142" s="61"/>
      <c r="AI142" s="61"/>
      <c r="AJ142" s="62"/>
      <c r="AK142" s="63"/>
      <c r="AL142" s="63"/>
      <c r="AM142" s="64"/>
      <c r="AN142" s="65"/>
      <c r="AO142" s="66"/>
      <c r="AP142" s="65"/>
      <c r="AQ142" s="65"/>
      <c r="AR142" s="63"/>
      <c r="AS142" s="65"/>
      <c r="AT142" s="62"/>
      <c r="AU142" s="63"/>
      <c r="AV142" s="63"/>
      <c r="AW142" s="61"/>
      <c r="AX142" s="61"/>
      <c r="AY142" s="61"/>
      <c r="AZ142" s="62"/>
      <c r="BA142" s="63"/>
      <c r="BB142" s="63"/>
      <c r="BC142" s="64"/>
      <c r="BD142" s="65"/>
      <c r="BE142" s="66"/>
      <c r="BF142" s="65"/>
      <c r="BG142" s="65"/>
      <c r="BH142" s="63"/>
      <c r="BI142" s="65"/>
      <c r="BJ142" s="62"/>
      <c r="BK142" s="63"/>
      <c r="BL142" s="63"/>
      <c r="BM142" s="61"/>
      <c r="BN142" s="61"/>
      <c r="BO142" s="61"/>
      <c r="BP142" s="62"/>
      <c r="BQ142" s="63"/>
      <c r="BR142" s="63"/>
      <c r="BS142" s="64"/>
      <c r="BT142" s="65"/>
      <c r="BU142" s="66"/>
      <c r="BV142" s="65"/>
      <c r="BW142" s="65"/>
      <c r="BX142" s="63"/>
      <c r="BY142" s="65"/>
      <c r="BZ142" s="62"/>
      <c r="CA142" s="63"/>
      <c r="CB142" s="63"/>
      <c r="CC142" s="61"/>
      <c r="CD142" s="61"/>
      <c r="CE142" s="61"/>
      <c r="CF142" s="62"/>
      <c r="CG142" s="63"/>
      <c r="CH142" s="63"/>
      <c r="CI142" s="64"/>
      <c r="CJ142" s="65"/>
      <c r="CK142" s="66"/>
      <c r="CL142" s="65"/>
      <c r="CM142" s="65"/>
      <c r="CN142" s="63"/>
      <c r="CO142" s="65"/>
      <c r="CP142" s="62"/>
      <c r="CQ142" s="63"/>
      <c r="CR142" s="63"/>
      <c r="CS142" s="61"/>
      <c r="CT142" s="61"/>
      <c r="CU142" s="61"/>
      <c r="CV142" s="62"/>
      <c r="CW142" s="63"/>
      <c r="CX142" s="63"/>
      <c r="CY142" s="64"/>
      <c r="CZ142" s="65"/>
      <c r="DA142" s="66"/>
      <c r="DB142" s="65"/>
      <c r="DC142" s="65"/>
      <c r="DD142" s="63"/>
      <c r="DE142" s="65"/>
      <c r="DF142" s="62"/>
      <c r="DG142" s="63"/>
      <c r="DH142" s="63"/>
      <c r="DI142" s="61"/>
      <c r="DJ142" s="61"/>
      <c r="DK142" s="61"/>
      <c r="DL142" s="62"/>
      <c r="DM142" s="63"/>
      <c r="DN142" s="63"/>
      <c r="DO142" s="64"/>
      <c r="DP142" s="65"/>
      <c r="DQ142" s="66"/>
      <c r="DR142" s="65"/>
      <c r="DS142" s="65"/>
      <c r="DT142" s="63"/>
      <c r="DU142" s="65"/>
      <c r="DV142" s="62"/>
      <c r="DW142" s="63"/>
      <c r="DX142" s="63"/>
      <c r="DY142" s="61"/>
      <c r="DZ142" s="61"/>
      <c r="EA142" s="61"/>
      <c r="EB142" s="62"/>
      <c r="EC142" s="63"/>
      <c r="ED142" s="63"/>
      <c r="EE142" s="64"/>
      <c r="EF142" s="65"/>
      <c r="EG142" s="66"/>
      <c r="EH142" s="65"/>
      <c r="EI142" s="65"/>
      <c r="EJ142" s="63"/>
      <c r="EK142" s="65"/>
      <c r="EL142" s="62"/>
      <c r="EM142" s="63"/>
      <c r="EN142" s="63"/>
      <c r="EO142" s="61"/>
      <c r="EP142" s="61"/>
      <c r="EQ142" s="61"/>
      <c r="ER142" s="62"/>
      <c r="ES142" s="63"/>
      <c r="ET142" s="63"/>
      <c r="EU142" s="64"/>
      <c r="EV142" s="65"/>
      <c r="EW142" s="66"/>
      <c r="EX142" s="65"/>
      <c r="EY142" s="65"/>
      <c r="EZ142" s="63"/>
      <c r="FA142" s="65"/>
      <c r="FB142" s="62"/>
      <c r="FC142" s="63"/>
      <c r="FD142" s="63"/>
      <c r="FE142" s="61"/>
      <c r="FF142" s="61"/>
      <c r="FG142" s="61"/>
      <c r="FH142" s="62"/>
      <c r="FI142" s="63"/>
      <c r="FJ142" s="63"/>
      <c r="FK142" s="64"/>
      <c r="FL142" s="65"/>
      <c r="FM142" s="66"/>
      <c r="FN142" s="65"/>
      <c r="FO142" s="65"/>
      <c r="FP142" s="63"/>
      <c r="FQ142" s="65"/>
      <c r="FR142" s="62"/>
      <c r="FS142" s="63"/>
      <c r="FT142" s="63"/>
      <c r="FU142" s="61"/>
      <c r="FV142" s="61"/>
      <c r="FW142" s="61"/>
      <c r="FX142" s="62"/>
      <c r="FY142" s="63"/>
      <c r="FZ142" s="63"/>
      <c r="GA142" s="64"/>
      <c r="GB142" s="65"/>
      <c r="GC142" s="66"/>
      <c r="GD142" s="65"/>
      <c r="GE142" s="65"/>
      <c r="GF142" s="63"/>
      <c r="GG142" s="65"/>
      <c r="GH142" s="62"/>
      <c r="GI142" s="63"/>
      <c r="GJ142" s="63"/>
      <c r="GK142" s="61"/>
      <c r="GL142" s="61"/>
      <c r="GM142" s="61"/>
      <c r="GN142" s="62"/>
      <c r="GO142" s="63"/>
      <c r="GP142" s="63"/>
      <c r="GQ142" s="64"/>
      <c r="GR142" s="65"/>
      <c r="GS142" s="66"/>
      <c r="GT142" s="65"/>
      <c r="GU142" s="65"/>
      <c r="GV142" s="63"/>
      <c r="GW142" s="65"/>
      <c r="GX142" s="62"/>
      <c r="GY142" s="63"/>
      <c r="GZ142" s="63"/>
      <c r="HA142" s="61"/>
      <c r="HB142" s="61"/>
      <c r="HC142" s="61"/>
      <c r="HD142" s="62"/>
      <c r="HE142" s="63"/>
      <c r="HF142" s="63"/>
      <c r="HG142" s="64"/>
      <c r="HH142" s="65"/>
      <c r="HI142" s="66"/>
      <c r="HJ142" s="65"/>
      <c r="HK142" s="65"/>
      <c r="HL142" s="63"/>
      <c r="HM142" s="65"/>
      <c r="HN142" s="62"/>
      <c r="HO142" s="63"/>
      <c r="HP142" s="63"/>
      <c r="HQ142" s="61"/>
      <c r="HR142" s="61"/>
      <c r="HS142" s="61"/>
      <c r="HT142" s="62"/>
      <c r="HU142" s="63"/>
      <c r="HV142" s="63"/>
      <c r="HW142" s="64"/>
      <c r="HX142" s="65"/>
      <c r="HY142" s="66"/>
      <c r="HZ142" s="65"/>
      <c r="IA142" s="65"/>
      <c r="IB142" s="63"/>
      <c r="IC142" s="65"/>
      <c r="ID142" s="62"/>
      <c r="IE142" s="63"/>
      <c r="IF142" s="63"/>
      <c r="IG142" s="61"/>
      <c r="IH142" s="61"/>
      <c r="II142" s="61"/>
      <c r="IJ142" s="62"/>
      <c r="IK142" s="63"/>
      <c r="IL142" s="63"/>
      <c r="IM142" s="64"/>
      <c r="IN142" s="65"/>
      <c r="IO142" s="66"/>
      <c r="IP142" s="65"/>
      <c r="IQ142" s="65"/>
      <c r="IR142" s="63"/>
      <c r="IS142" s="65"/>
      <c r="IT142" s="62"/>
      <c r="IU142" s="63"/>
      <c r="IV142" s="63"/>
    </row>
    <row r="143" spans="1:256" s="70" customFormat="1" ht="98.25" customHeight="1">
      <c r="A143" s="45" t="s">
        <v>277</v>
      </c>
      <c r="B143" s="45"/>
      <c r="C143" s="45"/>
      <c r="D143" s="46" t="s">
        <v>434</v>
      </c>
      <c r="E143" s="47" t="s">
        <v>270</v>
      </c>
      <c r="F143" s="47"/>
      <c r="G143" s="48"/>
      <c r="H143" s="49"/>
      <c r="I143" s="89">
        <v>0.259</v>
      </c>
      <c r="J143" s="50"/>
      <c r="K143" s="49"/>
      <c r="L143" s="47"/>
      <c r="M143" s="49"/>
      <c r="N143" s="46"/>
      <c r="O143" s="47" t="s">
        <v>40</v>
      </c>
      <c r="P143" s="47"/>
      <c r="Q143" s="61"/>
      <c r="R143" s="61"/>
      <c r="S143" s="61"/>
      <c r="T143" s="62"/>
      <c r="U143" s="63"/>
      <c r="V143" s="63"/>
      <c r="W143" s="64"/>
      <c r="X143" s="65"/>
      <c r="Y143" s="66"/>
      <c r="Z143" s="65"/>
      <c r="AA143" s="65"/>
      <c r="AB143" s="63"/>
      <c r="AC143" s="65"/>
      <c r="AD143" s="62"/>
      <c r="AE143" s="63"/>
      <c r="AF143" s="63"/>
      <c r="AG143" s="61"/>
      <c r="AH143" s="61"/>
      <c r="AI143" s="61"/>
      <c r="AJ143" s="62"/>
      <c r="AK143" s="63"/>
      <c r="AL143" s="63"/>
      <c r="AM143" s="64"/>
      <c r="AN143" s="65"/>
      <c r="AO143" s="66"/>
      <c r="AP143" s="65"/>
      <c r="AQ143" s="65"/>
      <c r="AR143" s="63"/>
      <c r="AS143" s="65"/>
      <c r="AT143" s="62"/>
      <c r="AU143" s="63"/>
      <c r="AV143" s="63"/>
      <c r="AW143" s="61"/>
      <c r="AX143" s="61"/>
      <c r="AY143" s="61"/>
      <c r="AZ143" s="62"/>
      <c r="BA143" s="63"/>
      <c r="BB143" s="63"/>
      <c r="BC143" s="64"/>
      <c r="BD143" s="65"/>
      <c r="BE143" s="66"/>
      <c r="BF143" s="65"/>
      <c r="BG143" s="65"/>
      <c r="BH143" s="63"/>
      <c r="BI143" s="65"/>
      <c r="BJ143" s="62"/>
      <c r="BK143" s="63"/>
      <c r="BL143" s="63"/>
      <c r="BM143" s="61"/>
      <c r="BN143" s="61"/>
      <c r="BO143" s="61"/>
      <c r="BP143" s="62"/>
      <c r="BQ143" s="63"/>
      <c r="BR143" s="63"/>
      <c r="BS143" s="64"/>
      <c r="BT143" s="65"/>
      <c r="BU143" s="66"/>
      <c r="BV143" s="65"/>
      <c r="BW143" s="65"/>
      <c r="BX143" s="63"/>
      <c r="BY143" s="65"/>
      <c r="BZ143" s="62"/>
      <c r="CA143" s="63"/>
      <c r="CB143" s="63"/>
      <c r="CC143" s="61"/>
      <c r="CD143" s="61"/>
      <c r="CE143" s="61"/>
      <c r="CF143" s="62"/>
      <c r="CG143" s="63"/>
      <c r="CH143" s="63"/>
      <c r="CI143" s="64"/>
      <c r="CJ143" s="65"/>
      <c r="CK143" s="66"/>
      <c r="CL143" s="65"/>
      <c r="CM143" s="65"/>
      <c r="CN143" s="63"/>
      <c r="CO143" s="65"/>
      <c r="CP143" s="62"/>
      <c r="CQ143" s="63"/>
      <c r="CR143" s="63"/>
      <c r="CS143" s="61"/>
      <c r="CT143" s="61"/>
      <c r="CU143" s="61"/>
      <c r="CV143" s="62"/>
      <c r="CW143" s="63"/>
      <c r="CX143" s="63"/>
      <c r="CY143" s="64"/>
      <c r="CZ143" s="65"/>
      <c r="DA143" s="66"/>
      <c r="DB143" s="65"/>
      <c r="DC143" s="65"/>
      <c r="DD143" s="63"/>
      <c r="DE143" s="65"/>
      <c r="DF143" s="62"/>
      <c r="DG143" s="63"/>
      <c r="DH143" s="63"/>
      <c r="DI143" s="61"/>
      <c r="DJ143" s="61"/>
      <c r="DK143" s="61"/>
      <c r="DL143" s="62"/>
      <c r="DM143" s="63"/>
      <c r="DN143" s="63"/>
      <c r="DO143" s="64"/>
      <c r="DP143" s="65"/>
      <c r="DQ143" s="66"/>
      <c r="DR143" s="65"/>
      <c r="DS143" s="65"/>
      <c r="DT143" s="63"/>
      <c r="DU143" s="65"/>
      <c r="DV143" s="62"/>
      <c r="DW143" s="63"/>
      <c r="DX143" s="63"/>
      <c r="DY143" s="61"/>
      <c r="DZ143" s="61"/>
      <c r="EA143" s="61"/>
      <c r="EB143" s="62"/>
      <c r="EC143" s="63"/>
      <c r="ED143" s="63"/>
      <c r="EE143" s="64"/>
      <c r="EF143" s="65"/>
      <c r="EG143" s="66"/>
      <c r="EH143" s="65"/>
      <c r="EI143" s="65"/>
      <c r="EJ143" s="63"/>
      <c r="EK143" s="65"/>
      <c r="EL143" s="62"/>
      <c r="EM143" s="63"/>
      <c r="EN143" s="63"/>
      <c r="EO143" s="61"/>
      <c r="EP143" s="61"/>
      <c r="EQ143" s="61"/>
      <c r="ER143" s="62"/>
      <c r="ES143" s="63"/>
      <c r="ET143" s="63"/>
      <c r="EU143" s="64"/>
      <c r="EV143" s="65"/>
      <c r="EW143" s="66"/>
      <c r="EX143" s="65"/>
      <c r="EY143" s="65"/>
      <c r="EZ143" s="63"/>
      <c r="FA143" s="65"/>
      <c r="FB143" s="62"/>
      <c r="FC143" s="63"/>
      <c r="FD143" s="63"/>
      <c r="FE143" s="61"/>
      <c r="FF143" s="61"/>
      <c r="FG143" s="61"/>
      <c r="FH143" s="62"/>
      <c r="FI143" s="63"/>
      <c r="FJ143" s="63"/>
      <c r="FK143" s="64"/>
      <c r="FL143" s="65"/>
      <c r="FM143" s="66"/>
      <c r="FN143" s="65"/>
      <c r="FO143" s="65"/>
      <c r="FP143" s="63"/>
      <c r="FQ143" s="65"/>
      <c r="FR143" s="62"/>
      <c r="FS143" s="63"/>
      <c r="FT143" s="63"/>
      <c r="FU143" s="61"/>
      <c r="FV143" s="61"/>
      <c r="FW143" s="61"/>
      <c r="FX143" s="62"/>
      <c r="FY143" s="63"/>
      <c r="FZ143" s="63"/>
      <c r="GA143" s="64"/>
      <c r="GB143" s="65"/>
      <c r="GC143" s="66"/>
      <c r="GD143" s="65"/>
      <c r="GE143" s="65"/>
      <c r="GF143" s="63"/>
      <c r="GG143" s="65"/>
      <c r="GH143" s="62"/>
      <c r="GI143" s="63"/>
      <c r="GJ143" s="63"/>
      <c r="GK143" s="61"/>
      <c r="GL143" s="61"/>
      <c r="GM143" s="61"/>
      <c r="GN143" s="62"/>
      <c r="GO143" s="63"/>
      <c r="GP143" s="63"/>
      <c r="GQ143" s="64"/>
      <c r="GR143" s="65"/>
      <c r="GS143" s="66"/>
      <c r="GT143" s="65"/>
      <c r="GU143" s="65"/>
      <c r="GV143" s="63"/>
      <c r="GW143" s="65"/>
      <c r="GX143" s="62"/>
      <c r="GY143" s="63"/>
      <c r="GZ143" s="63"/>
      <c r="HA143" s="61"/>
      <c r="HB143" s="61"/>
      <c r="HC143" s="61"/>
      <c r="HD143" s="62"/>
      <c r="HE143" s="63"/>
      <c r="HF143" s="63"/>
      <c r="HG143" s="64"/>
      <c r="HH143" s="65"/>
      <c r="HI143" s="66"/>
      <c r="HJ143" s="65"/>
      <c r="HK143" s="65"/>
      <c r="HL143" s="63"/>
      <c r="HM143" s="65"/>
      <c r="HN143" s="62"/>
      <c r="HO143" s="63"/>
      <c r="HP143" s="63"/>
      <c r="HQ143" s="61"/>
      <c r="HR143" s="61"/>
      <c r="HS143" s="61"/>
      <c r="HT143" s="62"/>
      <c r="HU143" s="63"/>
      <c r="HV143" s="63"/>
      <c r="HW143" s="64"/>
      <c r="HX143" s="65"/>
      <c r="HY143" s="66"/>
      <c r="HZ143" s="65"/>
      <c r="IA143" s="65"/>
      <c r="IB143" s="63"/>
      <c r="IC143" s="65"/>
      <c r="ID143" s="62"/>
      <c r="IE143" s="63"/>
      <c r="IF143" s="63"/>
      <c r="IG143" s="61"/>
      <c r="IH143" s="61"/>
      <c r="II143" s="61"/>
      <c r="IJ143" s="62"/>
      <c r="IK143" s="63"/>
      <c r="IL143" s="63"/>
      <c r="IM143" s="64"/>
      <c r="IN143" s="65"/>
      <c r="IO143" s="66"/>
      <c r="IP143" s="65"/>
      <c r="IQ143" s="65"/>
      <c r="IR143" s="63"/>
      <c r="IS143" s="65"/>
      <c r="IT143" s="62"/>
      <c r="IU143" s="63"/>
      <c r="IV143" s="63"/>
    </row>
    <row r="144" spans="1:256" s="70" customFormat="1" ht="88.5" customHeight="1">
      <c r="A144" s="45" t="s">
        <v>108</v>
      </c>
      <c r="B144" s="45"/>
      <c r="C144" s="45"/>
      <c r="D144" s="46" t="s">
        <v>435</v>
      </c>
      <c r="E144" s="47" t="s">
        <v>346</v>
      </c>
      <c r="F144" s="47"/>
      <c r="G144" s="48"/>
      <c r="H144" s="49"/>
      <c r="I144" s="89">
        <v>19.74616</v>
      </c>
      <c r="J144" s="50"/>
      <c r="K144" s="49"/>
      <c r="L144" s="47"/>
      <c r="M144" s="49"/>
      <c r="N144" s="46"/>
      <c r="O144" s="47" t="s">
        <v>40</v>
      </c>
      <c r="P144" s="47"/>
      <c r="Q144" s="61"/>
      <c r="R144" s="61"/>
      <c r="S144" s="61"/>
      <c r="T144" s="62"/>
      <c r="U144" s="63"/>
      <c r="V144" s="63"/>
      <c r="W144" s="64"/>
      <c r="X144" s="65"/>
      <c r="Y144" s="66"/>
      <c r="Z144" s="65"/>
      <c r="AA144" s="65"/>
      <c r="AB144" s="63"/>
      <c r="AC144" s="65"/>
      <c r="AD144" s="62"/>
      <c r="AE144" s="63"/>
      <c r="AF144" s="63"/>
      <c r="AG144" s="61"/>
      <c r="AH144" s="61"/>
      <c r="AI144" s="61"/>
      <c r="AJ144" s="62"/>
      <c r="AK144" s="63"/>
      <c r="AL144" s="63"/>
      <c r="AM144" s="64"/>
      <c r="AN144" s="65"/>
      <c r="AO144" s="66"/>
      <c r="AP144" s="65"/>
      <c r="AQ144" s="65"/>
      <c r="AR144" s="63"/>
      <c r="AS144" s="65"/>
      <c r="AT144" s="62"/>
      <c r="AU144" s="63"/>
      <c r="AV144" s="63"/>
      <c r="AW144" s="61"/>
      <c r="AX144" s="61"/>
      <c r="AY144" s="61"/>
      <c r="AZ144" s="62"/>
      <c r="BA144" s="63"/>
      <c r="BB144" s="63"/>
      <c r="BC144" s="64"/>
      <c r="BD144" s="65"/>
      <c r="BE144" s="66"/>
      <c r="BF144" s="65"/>
      <c r="BG144" s="65"/>
      <c r="BH144" s="63"/>
      <c r="BI144" s="65"/>
      <c r="BJ144" s="62"/>
      <c r="BK144" s="63"/>
      <c r="BL144" s="63"/>
      <c r="BM144" s="61"/>
      <c r="BN144" s="61"/>
      <c r="BO144" s="61"/>
      <c r="BP144" s="62"/>
      <c r="BQ144" s="63"/>
      <c r="BR144" s="63"/>
      <c r="BS144" s="64"/>
      <c r="BT144" s="65"/>
      <c r="BU144" s="66"/>
      <c r="BV144" s="65"/>
      <c r="BW144" s="65"/>
      <c r="BX144" s="63"/>
      <c r="BY144" s="65"/>
      <c r="BZ144" s="62"/>
      <c r="CA144" s="63"/>
      <c r="CB144" s="63"/>
      <c r="CC144" s="61"/>
      <c r="CD144" s="61"/>
      <c r="CE144" s="61"/>
      <c r="CF144" s="62"/>
      <c r="CG144" s="63"/>
      <c r="CH144" s="63"/>
      <c r="CI144" s="64"/>
      <c r="CJ144" s="65"/>
      <c r="CK144" s="66"/>
      <c r="CL144" s="65"/>
      <c r="CM144" s="65"/>
      <c r="CN144" s="63"/>
      <c r="CO144" s="65"/>
      <c r="CP144" s="62"/>
      <c r="CQ144" s="63"/>
      <c r="CR144" s="63"/>
      <c r="CS144" s="61"/>
      <c r="CT144" s="61"/>
      <c r="CU144" s="61"/>
      <c r="CV144" s="62"/>
      <c r="CW144" s="63"/>
      <c r="CX144" s="63"/>
      <c r="CY144" s="64"/>
      <c r="CZ144" s="65"/>
      <c r="DA144" s="66"/>
      <c r="DB144" s="65"/>
      <c r="DC144" s="65"/>
      <c r="DD144" s="63"/>
      <c r="DE144" s="65"/>
      <c r="DF144" s="62"/>
      <c r="DG144" s="63"/>
      <c r="DH144" s="63"/>
      <c r="DI144" s="61"/>
      <c r="DJ144" s="61"/>
      <c r="DK144" s="61"/>
      <c r="DL144" s="62"/>
      <c r="DM144" s="63"/>
      <c r="DN144" s="63"/>
      <c r="DO144" s="64"/>
      <c r="DP144" s="65"/>
      <c r="DQ144" s="66"/>
      <c r="DR144" s="65"/>
      <c r="DS144" s="65"/>
      <c r="DT144" s="63"/>
      <c r="DU144" s="65"/>
      <c r="DV144" s="62"/>
      <c r="DW144" s="63"/>
      <c r="DX144" s="63"/>
      <c r="DY144" s="61"/>
      <c r="DZ144" s="61"/>
      <c r="EA144" s="61"/>
      <c r="EB144" s="62"/>
      <c r="EC144" s="63"/>
      <c r="ED144" s="63"/>
      <c r="EE144" s="64"/>
      <c r="EF144" s="65"/>
      <c r="EG144" s="66"/>
      <c r="EH144" s="65"/>
      <c r="EI144" s="65"/>
      <c r="EJ144" s="63"/>
      <c r="EK144" s="65"/>
      <c r="EL144" s="62"/>
      <c r="EM144" s="63"/>
      <c r="EN144" s="63"/>
      <c r="EO144" s="61"/>
      <c r="EP144" s="61"/>
      <c r="EQ144" s="61"/>
      <c r="ER144" s="62"/>
      <c r="ES144" s="63"/>
      <c r="ET144" s="63"/>
      <c r="EU144" s="64"/>
      <c r="EV144" s="65"/>
      <c r="EW144" s="66"/>
      <c r="EX144" s="65"/>
      <c r="EY144" s="65"/>
      <c r="EZ144" s="63"/>
      <c r="FA144" s="65"/>
      <c r="FB144" s="62"/>
      <c r="FC144" s="63"/>
      <c r="FD144" s="63"/>
      <c r="FE144" s="61"/>
      <c r="FF144" s="61"/>
      <c r="FG144" s="61"/>
      <c r="FH144" s="62"/>
      <c r="FI144" s="63"/>
      <c r="FJ144" s="63"/>
      <c r="FK144" s="64"/>
      <c r="FL144" s="65"/>
      <c r="FM144" s="66"/>
      <c r="FN144" s="65"/>
      <c r="FO144" s="65"/>
      <c r="FP144" s="63"/>
      <c r="FQ144" s="65"/>
      <c r="FR144" s="62"/>
      <c r="FS144" s="63"/>
      <c r="FT144" s="63"/>
      <c r="FU144" s="61"/>
      <c r="FV144" s="61"/>
      <c r="FW144" s="61"/>
      <c r="FX144" s="62"/>
      <c r="FY144" s="63"/>
      <c r="FZ144" s="63"/>
      <c r="GA144" s="64"/>
      <c r="GB144" s="65"/>
      <c r="GC144" s="66"/>
      <c r="GD144" s="65"/>
      <c r="GE144" s="65"/>
      <c r="GF144" s="63"/>
      <c r="GG144" s="65"/>
      <c r="GH144" s="62"/>
      <c r="GI144" s="63"/>
      <c r="GJ144" s="63"/>
      <c r="GK144" s="61"/>
      <c r="GL144" s="61"/>
      <c r="GM144" s="61"/>
      <c r="GN144" s="62"/>
      <c r="GO144" s="63"/>
      <c r="GP144" s="63"/>
      <c r="GQ144" s="64"/>
      <c r="GR144" s="65"/>
      <c r="GS144" s="66"/>
      <c r="GT144" s="65"/>
      <c r="GU144" s="65"/>
      <c r="GV144" s="63"/>
      <c r="GW144" s="65"/>
      <c r="GX144" s="62"/>
      <c r="GY144" s="63"/>
      <c r="GZ144" s="63"/>
      <c r="HA144" s="61"/>
      <c r="HB144" s="61"/>
      <c r="HC144" s="61"/>
      <c r="HD144" s="62"/>
      <c r="HE144" s="63"/>
      <c r="HF144" s="63"/>
      <c r="HG144" s="64"/>
      <c r="HH144" s="65"/>
      <c r="HI144" s="66"/>
      <c r="HJ144" s="65"/>
      <c r="HK144" s="65"/>
      <c r="HL144" s="63"/>
      <c r="HM144" s="65"/>
      <c r="HN144" s="62"/>
      <c r="HO144" s="63"/>
      <c r="HP144" s="63"/>
      <c r="HQ144" s="61"/>
      <c r="HR144" s="61"/>
      <c r="HS144" s="61"/>
      <c r="HT144" s="62"/>
      <c r="HU144" s="63"/>
      <c r="HV144" s="63"/>
      <c r="HW144" s="64"/>
      <c r="HX144" s="65"/>
      <c r="HY144" s="66"/>
      <c r="HZ144" s="65"/>
      <c r="IA144" s="65"/>
      <c r="IB144" s="63"/>
      <c r="IC144" s="65"/>
      <c r="ID144" s="62"/>
      <c r="IE144" s="63"/>
      <c r="IF144" s="63"/>
      <c r="IG144" s="61"/>
      <c r="IH144" s="61"/>
      <c r="II144" s="61"/>
      <c r="IJ144" s="62"/>
      <c r="IK144" s="63"/>
      <c r="IL144" s="63"/>
      <c r="IM144" s="64"/>
      <c r="IN144" s="65"/>
      <c r="IO144" s="66"/>
      <c r="IP144" s="65"/>
      <c r="IQ144" s="65"/>
      <c r="IR144" s="63"/>
      <c r="IS144" s="65"/>
      <c r="IT144" s="62"/>
      <c r="IU144" s="63"/>
      <c r="IV144" s="63"/>
    </row>
    <row r="145" spans="1:256" s="70" customFormat="1" ht="95.25" customHeight="1">
      <c r="A145" s="45" t="s">
        <v>277</v>
      </c>
      <c r="B145" s="45"/>
      <c r="C145" s="45"/>
      <c r="D145" s="46" t="s">
        <v>183</v>
      </c>
      <c r="E145" s="47" t="s">
        <v>270</v>
      </c>
      <c r="F145" s="47"/>
      <c r="G145" s="48"/>
      <c r="H145" s="49"/>
      <c r="I145" s="89">
        <v>27.345</v>
      </c>
      <c r="J145" s="50"/>
      <c r="K145" s="49"/>
      <c r="L145" s="47"/>
      <c r="M145" s="49"/>
      <c r="N145" s="46"/>
      <c r="O145" s="47" t="s">
        <v>40</v>
      </c>
      <c r="P145" s="47"/>
      <c r="Q145" s="61"/>
      <c r="R145" s="61"/>
      <c r="S145" s="61"/>
      <c r="T145" s="62"/>
      <c r="U145" s="63"/>
      <c r="V145" s="63"/>
      <c r="W145" s="64"/>
      <c r="X145" s="65"/>
      <c r="Y145" s="66"/>
      <c r="Z145" s="65"/>
      <c r="AA145" s="65"/>
      <c r="AB145" s="63"/>
      <c r="AC145" s="65"/>
      <c r="AD145" s="62"/>
      <c r="AE145" s="63"/>
      <c r="AF145" s="63"/>
      <c r="AG145" s="61"/>
      <c r="AH145" s="61"/>
      <c r="AI145" s="61"/>
      <c r="AJ145" s="62"/>
      <c r="AK145" s="63"/>
      <c r="AL145" s="63"/>
      <c r="AM145" s="64"/>
      <c r="AN145" s="65"/>
      <c r="AO145" s="66"/>
      <c r="AP145" s="65"/>
      <c r="AQ145" s="65"/>
      <c r="AR145" s="63"/>
      <c r="AS145" s="65"/>
      <c r="AT145" s="62"/>
      <c r="AU145" s="63"/>
      <c r="AV145" s="63"/>
      <c r="AW145" s="61"/>
      <c r="AX145" s="61"/>
      <c r="AY145" s="61"/>
      <c r="AZ145" s="62"/>
      <c r="BA145" s="63"/>
      <c r="BB145" s="63"/>
      <c r="BC145" s="64"/>
      <c r="BD145" s="65"/>
      <c r="BE145" s="66"/>
      <c r="BF145" s="65"/>
      <c r="BG145" s="65"/>
      <c r="BH145" s="63"/>
      <c r="BI145" s="65"/>
      <c r="BJ145" s="62"/>
      <c r="BK145" s="63"/>
      <c r="BL145" s="63"/>
      <c r="BM145" s="61"/>
      <c r="BN145" s="61"/>
      <c r="BO145" s="61"/>
      <c r="BP145" s="62"/>
      <c r="BQ145" s="63"/>
      <c r="BR145" s="63"/>
      <c r="BS145" s="64"/>
      <c r="BT145" s="65"/>
      <c r="BU145" s="66"/>
      <c r="BV145" s="65"/>
      <c r="BW145" s="65"/>
      <c r="BX145" s="63"/>
      <c r="BY145" s="65"/>
      <c r="BZ145" s="62"/>
      <c r="CA145" s="63"/>
      <c r="CB145" s="63"/>
      <c r="CC145" s="61"/>
      <c r="CD145" s="61"/>
      <c r="CE145" s="61"/>
      <c r="CF145" s="62"/>
      <c r="CG145" s="63"/>
      <c r="CH145" s="63"/>
      <c r="CI145" s="64"/>
      <c r="CJ145" s="65"/>
      <c r="CK145" s="66"/>
      <c r="CL145" s="65"/>
      <c r="CM145" s="65"/>
      <c r="CN145" s="63"/>
      <c r="CO145" s="65"/>
      <c r="CP145" s="62"/>
      <c r="CQ145" s="63"/>
      <c r="CR145" s="63"/>
      <c r="CS145" s="61"/>
      <c r="CT145" s="61"/>
      <c r="CU145" s="61"/>
      <c r="CV145" s="62"/>
      <c r="CW145" s="63"/>
      <c r="CX145" s="63"/>
      <c r="CY145" s="64"/>
      <c r="CZ145" s="65"/>
      <c r="DA145" s="66"/>
      <c r="DB145" s="65"/>
      <c r="DC145" s="65"/>
      <c r="DD145" s="63"/>
      <c r="DE145" s="65"/>
      <c r="DF145" s="62"/>
      <c r="DG145" s="63"/>
      <c r="DH145" s="63"/>
      <c r="DI145" s="61"/>
      <c r="DJ145" s="61"/>
      <c r="DK145" s="61"/>
      <c r="DL145" s="62"/>
      <c r="DM145" s="63"/>
      <c r="DN145" s="63"/>
      <c r="DO145" s="64"/>
      <c r="DP145" s="65"/>
      <c r="DQ145" s="66"/>
      <c r="DR145" s="65"/>
      <c r="DS145" s="65"/>
      <c r="DT145" s="63"/>
      <c r="DU145" s="65"/>
      <c r="DV145" s="62"/>
      <c r="DW145" s="63"/>
      <c r="DX145" s="63"/>
      <c r="DY145" s="61"/>
      <c r="DZ145" s="61"/>
      <c r="EA145" s="61"/>
      <c r="EB145" s="62"/>
      <c r="EC145" s="63"/>
      <c r="ED145" s="63"/>
      <c r="EE145" s="64"/>
      <c r="EF145" s="65"/>
      <c r="EG145" s="66"/>
      <c r="EH145" s="65"/>
      <c r="EI145" s="65"/>
      <c r="EJ145" s="63"/>
      <c r="EK145" s="65"/>
      <c r="EL145" s="62"/>
      <c r="EM145" s="63"/>
      <c r="EN145" s="63"/>
      <c r="EO145" s="61"/>
      <c r="EP145" s="61"/>
      <c r="EQ145" s="61"/>
      <c r="ER145" s="62"/>
      <c r="ES145" s="63"/>
      <c r="ET145" s="63"/>
      <c r="EU145" s="64"/>
      <c r="EV145" s="65"/>
      <c r="EW145" s="66"/>
      <c r="EX145" s="65"/>
      <c r="EY145" s="65"/>
      <c r="EZ145" s="63"/>
      <c r="FA145" s="65"/>
      <c r="FB145" s="62"/>
      <c r="FC145" s="63"/>
      <c r="FD145" s="63"/>
      <c r="FE145" s="61"/>
      <c r="FF145" s="61"/>
      <c r="FG145" s="61"/>
      <c r="FH145" s="62"/>
      <c r="FI145" s="63"/>
      <c r="FJ145" s="63"/>
      <c r="FK145" s="64"/>
      <c r="FL145" s="65"/>
      <c r="FM145" s="66"/>
      <c r="FN145" s="65"/>
      <c r="FO145" s="65"/>
      <c r="FP145" s="63"/>
      <c r="FQ145" s="65"/>
      <c r="FR145" s="62"/>
      <c r="FS145" s="63"/>
      <c r="FT145" s="63"/>
      <c r="FU145" s="61"/>
      <c r="FV145" s="61"/>
      <c r="FW145" s="61"/>
      <c r="FX145" s="62"/>
      <c r="FY145" s="63"/>
      <c r="FZ145" s="63"/>
      <c r="GA145" s="64"/>
      <c r="GB145" s="65"/>
      <c r="GC145" s="66"/>
      <c r="GD145" s="65"/>
      <c r="GE145" s="65"/>
      <c r="GF145" s="63"/>
      <c r="GG145" s="65"/>
      <c r="GH145" s="62"/>
      <c r="GI145" s="63"/>
      <c r="GJ145" s="63"/>
      <c r="GK145" s="61"/>
      <c r="GL145" s="61"/>
      <c r="GM145" s="61"/>
      <c r="GN145" s="62"/>
      <c r="GO145" s="63"/>
      <c r="GP145" s="63"/>
      <c r="GQ145" s="64"/>
      <c r="GR145" s="65"/>
      <c r="GS145" s="66"/>
      <c r="GT145" s="65"/>
      <c r="GU145" s="65"/>
      <c r="GV145" s="63"/>
      <c r="GW145" s="65"/>
      <c r="GX145" s="62"/>
      <c r="GY145" s="63"/>
      <c r="GZ145" s="63"/>
      <c r="HA145" s="61"/>
      <c r="HB145" s="61"/>
      <c r="HC145" s="61"/>
      <c r="HD145" s="62"/>
      <c r="HE145" s="63"/>
      <c r="HF145" s="63"/>
      <c r="HG145" s="64"/>
      <c r="HH145" s="65"/>
      <c r="HI145" s="66"/>
      <c r="HJ145" s="65"/>
      <c r="HK145" s="65"/>
      <c r="HL145" s="63"/>
      <c r="HM145" s="65"/>
      <c r="HN145" s="62"/>
      <c r="HO145" s="63"/>
      <c r="HP145" s="63"/>
      <c r="HQ145" s="61"/>
      <c r="HR145" s="61"/>
      <c r="HS145" s="61"/>
      <c r="HT145" s="62"/>
      <c r="HU145" s="63"/>
      <c r="HV145" s="63"/>
      <c r="HW145" s="64"/>
      <c r="HX145" s="65"/>
      <c r="HY145" s="66"/>
      <c r="HZ145" s="65"/>
      <c r="IA145" s="65"/>
      <c r="IB145" s="63"/>
      <c r="IC145" s="65"/>
      <c r="ID145" s="62"/>
      <c r="IE145" s="63"/>
      <c r="IF145" s="63"/>
      <c r="IG145" s="61"/>
      <c r="IH145" s="61"/>
      <c r="II145" s="61"/>
      <c r="IJ145" s="62"/>
      <c r="IK145" s="63"/>
      <c r="IL145" s="63"/>
      <c r="IM145" s="64"/>
      <c r="IN145" s="65"/>
      <c r="IO145" s="66"/>
      <c r="IP145" s="65"/>
      <c r="IQ145" s="65"/>
      <c r="IR145" s="63"/>
      <c r="IS145" s="65"/>
      <c r="IT145" s="62"/>
      <c r="IU145" s="63"/>
      <c r="IV145" s="63"/>
    </row>
    <row r="146" spans="1:256" s="70" customFormat="1" ht="88.5" customHeight="1">
      <c r="A146" s="45" t="s">
        <v>188</v>
      </c>
      <c r="B146" s="45"/>
      <c r="C146" s="45"/>
      <c r="D146" s="46" t="s">
        <v>436</v>
      </c>
      <c r="E146" s="47" t="s">
        <v>197</v>
      </c>
      <c r="F146" s="47"/>
      <c r="G146" s="48"/>
      <c r="H146" s="49"/>
      <c r="I146" s="89">
        <v>3.78162</v>
      </c>
      <c r="J146" s="50"/>
      <c r="K146" s="49"/>
      <c r="L146" s="47"/>
      <c r="M146" s="49"/>
      <c r="N146" s="46"/>
      <c r="O146" s="47" t="s">
        <v>40</v>
      </c>
      <c r="P146" s="47"/>
      <c r="Q146" s="61"/>
      <c r="R146" s="61"/>
      <c r="S146" s="61"/>
      <c r="T146" s="62"/>
      <c r="U146" s="63"/>
      <c r="V146" s="63"/>
      <c r="W146" s="64"/>
      <c r="X146" s="65"/>
      <c r="Y146" s="66"/>
      <c r="Z146" s="65"/>
      <c r="AA146" s="65"/>
      <c r="AB146" s="63"/>
      <c r="AC146" s="65"/>
      <c r="AD146" s="62"/>
      <c r="AE146" s="63"/>
      <c r="AF146" s="63"/>
      <c r="AG146" s="61"/>
      <c r="AH146" s="61"/>
      <c r="AI146" s="61"/>
      <c r="AJ146" s="62"/>
      <c r="AK146" s="63"/>
      <c r="AL146" s="63"/>
      <c r="AM146" s="64"/>
      <c r="AN146" s="65"/>
      <c r="AO146" s="66"/>
      <c r="AP146" s="65"/>
      <c r="AQ146" s="65"/>
      <c r="AR146" s="63"/>
      <c r="AS146" s="65"/>
      <c r="AT146" s="62"/>
      <c r="AU146" s="63"/>
      <c r="AV146" s="63"/>
      <c r="AW146" s="61"/>
      <c r="AX146" s="61"/>
      <c r="AY146" s="61"/>
      <c r="AZ146" s="62"/>
      <c r="BA146" s="63"/>
      <c r="BB146" s="63"/>
      <c r="BC146" s="64"/>
      <c r="BD146" s="65"/>
      <c r="BE146" s="66"/>
      <c r="BF146" s="65"/>
      <c r="BG146" s="65"/>
      <c r="BH146" s="63"/>
      <c r="BI146" s="65"/>
      <c r="BJ146" s="62"/>
      <c r="BK146" s="63"/>
      <c r="BL146" s="63"/>
      <c r="BM146" s="61"/>
      <c r="BN146" s="61"/>
      <c r="BO146" s="61"/>
      <c r="BP146" s="62"/>
      <c r="BQ146" s="63"/>
      <c r="BR146" s="63"/>
      <c r="BS146" s="64"/>
      <c r="BT146" s="65"/>
      <c r="BU146" s="66"/>
      <c r="BV146" s="65"/>
      <c r="BW146" s="65"/>
      <c r="BX146" s="63"/>
      <c r="BY146" s="65"/>
      <c r="BZ146" s="62"/>
      <c r="CA146" s="63"/>
      <c r="CB146" s="63"/>
      <c r="CC146" s="61"/>
      <c r="CD146" s="61"/>
      <c r="CE146" s="61"/>
      <c r="CF146" s="62"/>
      <c r="CG146" s="63"/>
      <c r="CH146" s="63"/>
      <c r="CI146" s="64"/>
      <c r="CJ146" s="65"/>
      <c r="CK146" s="66"/>
      <c r="CL146" s="65"/>
      <c r="CM146" s="65"/>
      <c r="CN146" s="63"/>
      <c r="CO146" s="65"/>
      <c r="CP146" s="62"/>
      <c r="CQ146" s="63"/>
      <c r="CR146" s="63"/>
      <c r="CS146" s="61"/>
      <c r="CT146" s="61"/>
      <c r="CU146" s="61"/>
      <c r="CV146" s="62"/>
      <c r="CW146" s="63"/>
      <c r="CX146" s="63"/>
      <c r="CY146" s="64"/>
      <c r="CZ146" s="65"/>
      <c r="DA146" s="66"/>
      <c r="DB146" s="65"/>
      <c r="DC146" s="65"/>
      <c r="DD146" s="63"/>
      <c r="DE146" s="65"/>
      <c r="DF146" s="62"/>
      <c r="DG146" s="63"/>
      <c r="DH146" s="63"/>
      <c r="DI146" s="61"/>
      <c r="DJ146" s="61"/>
      <c r="DK146" s="61"/>
      <c r="DL146" s="62"/>
      <c r="DM146" s="63"/>
      <c r="DN146" s="63"/>
      <c r="DO146" s="64"/>
      <c r="DP146" s="65"/>
      <c r="DQ146" s="66"/>
      <c r="DR146" s="65"/>
      <c r="DS146" s="65"/>
      <c r="DT146" s="63"/>
      <c r="DU146" s="65"/>
      <c r="DV146" s="62"/>
      <c r="DW146" s="63"/>
      <c r="DX146" s="63"/>
      <c r="DY146" s="61"/>
      <c r="DZ146" s="61"/>
      <c r="EA146" s="61"/>
      <c r="EB146" s="62"/>
      <c r="EC146" s="63"/>
      <c r="ED146" s="63"/>
      <c r="EE146" s="64"/>
      <c r="EF146" s="65"/>
      <c r="EG146" s="66"/>
      <c r="EH146" s="65"/>
      <c r="EI146" s="65"/>
      <c r="EJ146" s="63"/>
      <c r="EK146" s="65"/>
      <c r="EL146" s="62"/>
      <c r="EM146" s="63"/>
      <c r="EN146" s="63"/>
      <c r="EO146" s="61"/>
      <c r="EP146" s="61"/>
      <c r="EQ146" s="61"/>
      <c r="ER146" s="62"/>
      <c r="ES146" s="63"/>
      <c r="ET146" s="63"/>
      <c r="EU146" s="64"/>
      <c r="EV146" s="65"/>
      <c r="EW146" s="66"/>
      <c r="EX146" s="65"/>
      <c r="EY146" s="65"/>
      <c r="EZ146" s="63"/>
      <c r="FA146" s="65"/>
      <c r="FB146" s="62"/>
      <c r="FC146" s="63"/>
      <c r="FD146" s="63"/>
      <c r="FE146" s="61"/>
      <c r="FF146" s="61"/>
      <c r="FG146" s="61"/>
      <c r="FH146" s="62"/>
      <c r="FI146" s="63"/>
      <c r="FJ146" s="63"/>
      <c r="FK146" s="64"/>
      <c r="FL146" s="65"/>
      <c r="FM146" s="66"/>
      <c r="FN146" s="65"/>
      <c r="FO146" s="65"/>
      <c r="FP146" s="63"/>
      <c r="FQ146" s="65"/>
      <c r="FR146" s="62"/>
      <c r="FS146" s="63"/>
      <c r="FT146" s="63"/>
      <c r="FU146" s="61"/>
      <c r="FV146" s="61"/>
      <c r="FW146" s="61"/>
      <c r="FX146" s="62"/>
      <c r="FY146" s="63"/>
      <c r="FZ146" s="63"/>
      <c r="GA146" s="64"/>
      <c r="GB146" s="65"/>
      <c r="GC146" s="66"/>
      <c r="GD146" s="65"/>
      <c r="GE146" s="65"/>
      <c r="GF146" s="63"/>
      <c r="GG146" s="65"/>
      <c r="GH146" s="62"/>
      <c r="GI146" s="63"/>
      <c r="GJ146" s="63"/>
      <c r="GK146" s="61"/>
      <c r="GL146" s="61"/>
      <c r="GM146" s="61"/>
      <c r="GN146" s="62"/>
      <c r="GO146" s="63"/>
      <c r="GP146" s="63"/>
      <c r="GQ146" s="64"/>
      <c r="GR146" s="65"/>
      <c r="GS146" s="66"/>
      <c r="GT146" s="65"/>
      <c r="GU146" s="65"/>
      <c r="GV146" s="63"/>
      <c r="GW146" s="65"/>
      <c r="GX146" s="62"/>
      <c r="GY146" s="63"/>
      <c r="GZ146" s="63"/>
      <c r="HA146" s="61"/>
      <c r="HB146" s="61"/>
      <c r="HC146" s="61"/>
      <c r="HD146" s="62"/>
      <c r="HE146" s="63"/>
      <c r="HF146" s="63"/>
      <c r="HG146" s="64"/>
      <c r="HH146" s="65"/>
      <c r="HI146" s="66"/>
      <c r="HJ146" s="65"/>
      <c r="HK146" s="65"/>
      <c r="HL146" s="63"/>
      <c r="HM146" s="65"/>
      <c r="HN146" s="62"/>
      <c r="HO146" s="63"/>
      <c r="HP146" s="63"/>
      <c r="HQ146" s="61"/>
      <c r="HR146" s="61"/>
      <c r="HS146" s="61"/>
      <c r="HT146" s="62"/>
      <c r="HU146" s="63"/>
      <c r="HV146" s="63"/>
      <c r="HW146" s="64"/>
      <c r="HX146" s="65"/>
      <c r="HY146" s="66"/>
      <c r="HZ146" s="65"/>
      <c r="IA146" s="65"/>
      <c r="IB146" s="63"/>
      <c r="IC146" s="65"/>
      <c r="ID146" s="62"/>
      <c r="IE146" s="63"/>
      <c r="IF146" s="63"/>
      <c r="IG146" s="61"/>
      <c r="IH146" s="61"/>
      <c r="II146" s="61"/>
      <c r="IJ146" s="62"/>
      <c r="IK146" s="63"/>
      <c r="IL146" s="63"/>
      <c r="IM146" s="64"/>
      <c r="IN146" s="65"/>
      <c r="IO146" s="66"/>
      <c r="IP146" s="65"/>
      <c r="IQ146" s="65"/>
      <c r="IR146" s="63"/>
      <c r="IS146" s="65"/>
      <c r="IT146" s="62"/>
      <c r="IU146" s="63"/>
      <c r="IV146" s="63"/>
    </row>
    <row r="147" spans="1:256" s="70" customFormat="1" ht="88.5" customHeight="1">
      <c r="A147" s="45" t="s">
        <v>188</v>
      </c>
      <c r="B147" s="45"/>
      <c r="C147" s="45"/>
      <c r="D147" s="46" t="s">
        <v>437</v>
      </c>
      <c r="E147" s="47" t="s">
        <v>197</v>
      </c>
      <c r="F147" s="47"/>
      <c r="G147" s="48"/>
      <c r="H147" s="49"/>
      <c r="I147" s="89">
        <v>2.7184</v>
      </c>
      <c r="J147" s="50"/>
      <c r="K147" s="49"/>
      <c r="L147" s="47"/>
      <c r="M147" s="49"/>
      <c r="N147" s="46"/>
      <c r="O147" s="47" t="s">
        <v>40</v>
      </c>
      <c r="P147" s="47"/>
      <c r="Q147" s="61"/>
      <c r="R147" s="61"/>
      <c r="S147" s="61"/>
      <c r="T147" s="62"/>
      <c r="U147" s="63"/>
      <c r="V147" s="63"/>
      <c r="W147" s="64"/>
      <c r="X147" s="65"/>
      <c r="Y147" s="66"/>
      <c r="Z147" s="65"/>
      <c r="AA147" s="65"/>
      <c r="AB147" s="63"/>
      <c r="AC147" s="65"/>
      <c r="AD147" s="62"/>
      <c r="AE147" s="63"/>
      <c r="AF147" s="63"/>
      <c r="AG147" s="61"/>
      <c r="AH147" s="61"/>
      <c r="AI147" s="61"/>
      <c r="AJ147" s="62"/>
      <c r="AK147" s="63"/>
      <c r="AL147" s="63"/>
      <c r="AM147" s="64"/>
      <c r="AN147" s="65"/>
      <c r="AO147" s="66"/>
      <c r="AP147" s="65"/>
      <c r="AQ147" s="65"/>
      <c r="AR147" s="63"/>
      <c r="AS147" s="65"/>
      <c r="AT147" s="62"/>
      <c r="AU147" s="63"/>
      <c r="AV147" s="63"/>
      <c r="AW147" s="61"/>
      <c r="AX147" s="61"/>
      <c r="AY147" s="61"/>
      <c r="AZ147" s="62"/>
      <c r="BA147" s="63"/>
      <c r="BB147" s="63"/>
      <c r="BC147" s="64"/>
      <c r="BD147" s="65"/>
      <c r="BE147" s="66"/>
      <c r="BF147" s="65"/>
      <c r="BG147" s="65"/>
      <c r="BH147" s="63"/>
      <c r="BI147" s="65"/>
      <c r="BJ147" s="62"/>
      <c r="BK147" s="63"/>
      <c r="BL147" s="63"/>
      <c r="BM147" s="61"/>
      <c r="BN147" s="61"/>
      <c r="BO147" s="61"/>
      <c r="BP147" s="62"/>
      <c r="BQ147" s="63"/>
      <c r="BR147" s="63"/>
      <c r="BS147" s="64"/>
      <c r="BT147" s="65"/>
      <c r="BU147" s="66"/>
      <c r="BV147" s="65"/>
      <c r="BW147" s="65"/>
      <c r="BX147" s="63"/>
      <c r="BY147" s="65"/>
      <c r="BZ147" s="62"/>
      <c r="CA147" s="63"/>
      <c r="CB147" s="63"/>
      <c r="CC147" s="61"/>
      <c r="CD147" s="61"/>
      <c r="CE147" s="61"/>
      <c r="CF147" s="62"/>
      <c r="CG147" s="63"/>
      <c r="CH147" s="63"/>
      <c r="CI147" s="64"/>
      <c r="CJ147" s="65"/>
      <c r="CK147" s="66"/>
      <c r="CL147" s="65"/>
      <c r="CM147" s="65"/>
      <c r="CN147" s="63"/>
      <c r="CO147" s="65"/>
      <c r="CP147" s="62"/>
      <c r="CQ147" s="63"/>
      <c r="CR147" s="63"/>
      <c r="CS147" s="61"/>
      <c r="CT147" s="61"/>
      <c r="CU147" s="61"/>
      <c r="CV147" s="62"/>
      <c r="CW147" s="63"/>
      <c r="CX147" s="63"/>
      <c r="CY147" s="64"/>
      <c r="CZ147" s="65"/>
      <c r="DA147" s="66"/>
      <c r="DB147" s="65"/>
      <c r="DC147" s="65"/>
      <c r="DD147" s="63"/>
      <c r="DE147" s="65"/>
      <c r="DF147" s="62"/>
      <c r="DG147" s="63"/>
      <c r="DH147" s="63"/>
      <c r="DI147" s="61"/>
      <c r="DJ147" s="61"/>
      <c r="DK147" s="61"/>
      <c r="DL147" s="62"/>
      <c r="DM147" s="63"/>
      <c r="DN147" s="63"/>
      <c r="DO147" s="64"/>
      <c r="DP147" s="65"/>
      <c r="DQ147" s="66"/>
      <c r="DR147" s="65"/>
      <c r="DS147" s="65"/>
      <c r="DT147" s="63"/>
      <c r="DU147" s="65"/>
      <c r="DV147" s="62"/>
      <c r="DW147" s="63"/>
      <c r="DX147" s="63"/>
      <c r="DY147" s="61"/>
      <c r="DZ147" s="61"/>
      <c r="EA147" s="61"/>
      <c r="EB147" s="62"/>
      <c r="EC147" s="63"/>
      <c r="ED147" s="63"/>
      <c r="EE147" s="64"/>
      <c r="EF147" s="65"/>
      <c r="EG147" s="66"/>
      <c r="EH147" s="65"/>
      <c r="EI147" s="65"/>
      <c r="EJ147" s="63"/>
      <c r="EK147" s="65"/>
      <c r="EL147" s="62"/>
      <c r="EM147" s="63"/>
      <c r="EN147" s="63"/>
      <c r="EO147" s="61"/>
      <c r="EP147" s="61"/>
      <c r="EQ147" s="61"/>
      <c r="ER147" s="62"/>
      <c r="ES147" s="63"/>
      <c r="ET147" s="63"/>
      <c r="EU147" s="64"/>
      <c r="EV147" s="65"/>
      <c r="EW147" s="66"/>
      <c r="EX147" s="65"/>
      <c r="EY147" s="65"/>
      <c r="EZ147" s="63"/>
      <c r="FA147" s="65"/>
      <c r="FB147" s="62"/>
      <c r="FC147" s="63"/>
      <c r="FD147" s="63"/>
      <c r="FE147" s="61"/>
      <c r="FF147" s="61"/>
      <c r="FG147" s="61"/>
      <c r="FH147" s="62"/>
      <c r="FI147" s="63"/>
      <c r="FJ147" s="63"/>
      <c r="FK147" s="64"/>
      <c r="FL147" s="65"/>
      <c r="FM147" s="66"/>
      <c r="FN147" s="65"/>
      <c r="FO147" s="65"/>
      <c r="FP147" s="63"/>
      <c r="FQ147" s="65"/>
      <c r="FR147" s="62"/>
      <c r="FS147" s="63"/>
      <c r="FT147" s="63"/>
      <c r="FU147" s="61"/>
      <c r="FV147" s="61"/>
      <c r="FW147" s="61"/>
      <c r="FX147" s="62"/>
      <c r="FY147" s="63"/>
      <c r="FZ147" s="63"/>
      <c r="GA147" s="64"/>
      <c r="GB147" s="65"/>
      <c r="GC147" s="66"/>
      <c r="GD147" s="65"/>
      <c r="GE147" s="65"/>
      <c r="GF147" s="63"/>
      <c r="GG147" s="65"/>
      <c r="GH147" s="62"/>
      <c r="GI147" s="63"/>
      <c r="GJ147" s="63"/>
      <c r="GK147" s="61"/>
      <c r="GL147" s="61"/>
      <c r="GM147" s="61"/>
      <c r="GN147" s="62"/>
      <c r="GO147" s="63"/>
      <c r="GP147" s="63"/>
      <c r="GQ147" s="64"/>
      <c r="GR147" s="65"/>
      <c r="GS147" s="66"/>
      <c r="GT147" s="65"/>
      <c r="GU147" s="65"/>
      <c r="GV147" s="63"/>
      <c r="GW147" s="65"/>
      <c r="GX147" s="62"/>
      <c r="GY147" s="63"/>
      <c r="GZ147" s="63"/>
      <c r="HA147" s="61"/>
      <c r="HB147" s="61"/>
      <c r="HC147" s="61"/>
      <c r="HD147" s="62"/>
      <c r="HE147" s="63"/>
      <c r="HF147" s="63"/>
      <c r="HG147" s="64"/>
      <c r="HH147" s="65"/>
      <c r="HI147" s="66"/>
      <c r="HJ147" s="65"/>
      <c r="HK147" s="65"/>
      <c r="HL147" s="63"/>
      <c r="HM147" s="65"/>
      <c r="HN147" s="62"/>
      <c r="HO147" s="63"/>
      <c r="HP147" s="63"/>
      <c r="HQ147" s="61"/>
      <c r="HR147" s="61"/>
      <c r="HS147" s="61"/>
      <c r="HT147" s="62"/>
      <c r="HU147" s="63"/>
      <c r="HV147" s="63"/>
      <c r="HW147" s="64"/>
      <c r="HX147" s="65"/>
      <c r="HY147" s="66"/>
      <c r="HZ147" s="65"/>
      <c r="IA147" s="65"/>
      <c r="IB147" s="63"/>
      <c r="IC147" s="65"/>
      <c r="ID147" s="62"/>
      <c r="IE147" s="63"/>
      <c r="IF147" s="63"/>
      <c r="IG147" s="61"/>
      <c r="IH147" s="61"/>
      <c r="II147" s="61"/>
      <c r="IJ147" s="62"/>
      <c r="IK147" s="63"/>
      <c r="IL147" s="63"/>
      <c r="IM147" s="64"/>
      <c r="IN147" s="65"/>
      <c r="IO147" s="66"/>
      <c r="IP147" s="65"/>
      <c r="IQ147" s="65"/>
      <c r="IR147" s="63"/>
      <c r="IS147" s="65"/>
      <c r="IT147" s="62"/>
      <c r="IU147" s="63"/>
      <c r="IV147" s="63"/>
    </row>
    <row r="148" spans="1:256" s="70" customFormat="1" ht="94.5" customHeight="1">
      <c r="A148" s="45" t="s">
        <v>356</v>
      </c>
      <c r="B148" s="45"/>
      <c r="C148" s="45"/>
      <c r="D148" s="46" t="s">
        <v>438</v>
      </c>
      <c r="E148" s="47" t="s">
        <v>369</v>
      </c>
      <c r="F148" s="47"/>
      <c r="G148" s="48"/>
      <c r="H148" s="46"/>
      <c r="I148" s="90">
        <v>1.29858</v>
      </c>
      <c r="J148" s="50"/>
      <c r="K148" s="49"/>
      <c r="L148" s="47"/>
      <c r="M148" s="49"/>
      <c r="N148" s="46"/>
      <c r="O148" s="47" t="s">
        <v>40</v>
      </c>
      <c r="P148" s="47"/>
      <c r="Q148" s="61"/>
      <c r="R148" s="61"/>
      <c r="S148" s="61"/>
      <c r="T148" s="62"/>
      <c r="U148" s="63"/>
      <c r="V148" s="63"/>
      <c r="W148" s="64"/>
      <c r="X148" s="65"/>
      <c r="Y148" s="66"/>
      <c r="Z148" s="65"/>
      <c r="AA148" s="65"/>
      <c r="AB148" s="63"/>
      <c r="AC148" s="65"/>
      <c r="AD148" s="62"/>
      <c r="AE148" s="63"/>
      <c r="AF148" s="63"/>
      <c r="AG148" s="61"/>
      <c r="AH148" s="61"/>
      <c r="AI148" s="61"/>
      <c r="AJ148" s="62"/>
      <c r="AK148" s="63"/>
      <c r="AL148" s="63"/>
      <c r="AM148" s="64"/>
      <c r="AN148" s="65"/>
      <c r="AO148" s="66"/>
      <c r="AP148" s="65"/>
      <c r="AQ148" s="65"/>
      <c r="AR148" s="63"/>
      <c r="AS148" s="65"/>
      <c r="AT148" s="62"/>
      <c r="AU148" s="63"/>
      <c r="AV148" s="63"/>
      <c r="AW148" s="61"/>
      <c r="AX148" s="61"/>
      <c r="AY148" s="61"/>
      <c r="AZ148" s="62"/>
      <c r="BA148" s="63"/>
      <c r="BB148" s="63"/>
      <c r="BC148" s="64"/>
      <c r="BD148" s="65"/>
      <c r="BE148" s="66"/>
      <c r="BF148" s="65"/>
      <c r="BG148" s="65"/>
      <c r="BH148" s="63"/>
      <c r="BI148" s="65"/>
      <c r="BJ148" s="62"/>
      <c r="BK148" s="63"/>
      <c r="BL148" s="63"/>
      <c r="BM148" s="61"/>
      <c r="BN148" s="61"/>
      <c r="BO148" s="61"/>
      <c r="BP148" s="62"/>
      <c r="BQ148" s="63"/>
      <c r="BR148" s="63"/>
      <c r="BS148" s="64"/>
      <c r="BT148" s="65"/>
      <c r="BU148" s="66"/>
      <c r="BV148" s="65"/>
      <c r="BW148" s="65"/>
      <c r="BX148" s="63"/>
      <c r="BY148" s="65"/>
      <c r="BZ148" s="62"/>
      <c r="CA148" s="63"/>
      <c r="CB148" s="63"/>
      <c r="CC148" s="61"/>
      <c r="CD148" s="61"/>
      <c r="CE148" s="61"/>
      <c r="CF148" s="62"/>
      <c r="CG148" s="63"/>
      <c r="CH148" s="63"/>
      <c r="CI148" s="64"/>
      <c r="CJ148" s="65"/>
      <c r="CK148" s="66"/>
      <c r="CL148" s="65"/>
      <c r="CM148" s="65"/>
      <c r="CN148" s="63"/>
      <c r="CO148" s="65"/>
      <c r="CP148" s="62"/>
      <c r="CQ148" s="63"/>
      <c r="CR148" s="63"/>
      <c r="CS148" s="61"/>
      <c r="CT148" s="61"/>
      <c r="CU148" s="61"/>
      <c r="CV148" s="62"/>
      <c r="CW148" s="63"/>
      <c r="CX148" s="63"/>
      <c r="CY148" s="64"/>
      <c r="CZ148" s="65"/>
      <c r="DA148" s="66"/>
      <c r="DB148" s="65"/>
      <c r="DC148" s="65"/>
      <c r="DD148" s="63"/>
      <c r="DE148" s="65"/>
      <c r="DF148" s="62"/>
      <c r="DG148" s="63"/>
      <c r="DH148" s="63"/>
      <c r="DI148" s="61"/>
      <c r="DJ148" s="61"/>
      <c r="DK148" s="61"/>
      <c r="DL148" s="62"/>
      <c r="DM148" s="63"/>
      <c r="DN148" s="63"/>
      <c r="DO148" s="64"/>
      <c r="DP148" s="65"/>
      <c r="DQ148" s="66"/>
      <c r="DR148" s="65"/>
      <c r="DS148" s="65"/>
      <c r="DT148" s="63"/>
      <c r="DU148" s="65"/>
      <c r="DV148" s="62"/>
      <c r="DW148" s="63"/>
      <c r="DX148" s="63"/>
      <c r="DY148" s="61"/>
      <c r="DZ148" s="61"/>
      <c r="EA148" s="61"/>
      <c r="EB148" s="62"/>
      <c r="EC148" s="63"/>
      <c r="ED148" s="63"/>
      <c r="EE148" s="64"/>
      <c r="EF148" s="65"/>
      <c r="EG148" s="66"/>
      <c r="EH148" s="65"/>
      <c r="EI148" s="65"/>
      <c r="EJ148" s="63"/>
      <c r="EK148" s="65"/>
      <c r="EL148" s="62"/>
      <c r="EM148" s="63"/>
      <c r="EN148" s="63"/>
      <c r="EO148" s="61"/>
      <c r="EP148" s="61"/>
      <c r="EQ148" s="61"/>
      <c r="ER148" s="62"/>
      <c r="ES148" s="63"/>
      <c r="ET148" s="63"/>
      <c r="EU148" s="64"/>
      <c r="EV148" s="65"/>
      <c r="EW148" s="66"/>
      <c r="EX148" s="65"/>
      <c r="EY148" s="65"/>
      <c r="EZ148" s="63"/>
      <c r="FA148" s="65"/>
      <c r="FB148" s="62"/>
      <c r="FC148" s="63"/>
      <c r="FD148" s="63"/>
      <c r="FE148" s="61"/>
      <c r="FF148" s="61"/>
      <c r="FG148" s="61"/>
      <c r="FH148" s="62"/>
      <c r="FI148" s="63"/>
      <c r="FJ148" s="63"/>
      <c r="FK148" s="64"/>
      <c r="FL148" s="65"/>
      <c r="FM148" s="66"/>
      <c r="FN148" s="65"/>
      <c r="FO148" s="65"/>
      <c r="FP148" s="63"/>
      <c r="FQ148" s="65"/>
      <c r="FR148" s="62"/>
      <c r="FS148" s="63"/>
      <c r="FT148" s="63"/>
      <c r="FU148" s="61"/>
      <c r="FV148" s="61"/>
      <c r="FW148" s="61"/>
      <c r="FX148" s="62"/>
      <c r="FY148" s="63"/>
      <c r="FZ148" s="63"/>
      <c r="GA148" s="64"/>
      <c r="GB148" s="65"/>
      <c r="GC148" s="66"/>
      <c r="GD148" s="65"/>
      <c r="GE148" s="65"/>
      <c r="GF148" s="63"/>
      <c r="GG148" s="65"/>
      <c r="GH148" s="62"/>
      <c r="GI148" s="63"/>
      <c r="GJ148" s="63"/>
      <c r="GK148" s="61"/>
      <c r="GL148" s="61"/>
      <c r="GM148" s="61"/>
      <c r="GN148" s="62"/>
      <c r="GO148" s="63"/>
      <c r="GP148" s="63"/>
      <c r="GQ148" s="64"/>
      <c r="GR148" s="65"/>
      <c r="GS148" s="66"/>
      <c r="GT148" s="65"/>
      <c r="GU148" s="65"/>
      <c r="GV148" s="63"/>
      <c r="GW148" s="65"/>
      <c r="GX148" s="62"/>
      <c r="GY148" s="63"/>
      <c r="GZ148" s="63"/>
      <c r="HA148" s="61"/>
      <c r="HB148" s="61"/>
      <c r="HC148" s="61"/>
      <c r="HD148" s="62"/>
      <c r="HE148" s="63"/>
      <c r="HF148" s="63"/>
      <c r="HG148" s="64"/>
      <c r="HH148" s="65"/>
      <c r="HI148" s="66"/>
      <c r="HJ148" s="65"/>
      <c r="HK148" s="65"/>
      <c r="HL148" s="63"/>
      <c r="HM148" s="65"/>
      <c r="HN148" s="62"/>
      <c r="HO148" s="63"/>
      <c r="HP148" s="63"/>
      <c r="HQ148" s="61"/>
      <c r="HR148" s="61"/>
      <c r="HS148" s="61"/>
      <c r="HT148" s="62"/>
      <c r="HU148" s="63"/>
      <c r="HV148" s="63"/>
      <c r="HW148" s="64"/>
      <c r="HX148" s="65"/>
      <c r="HY148" s="66"/>
      <c r="HZ148" s="65"/>
      <c r="IA148" s="65"/>
      <c r="IB148" s="63"/>
      <c r="IC148" s="65"/>
      <c r="ID148" s="62"/>
      <c r="IE148" s="63"/>
      <c r="IF148" s="63"/>
      <c r="IG148" s="61"/>
      <c r="IH148" s="61"/>
      <c r="II148" s="61"/>
      <c r="IJ148" s="62"/>
      <c r="IK148" s="63"/>
      <c r="IL148" s="63"/>
      <c r="IM148" s="64"/>
      <c r="IN148" s="65"/>
      <c r="IO148" s="66"/>
      <c r="IP148" s="65"/>
      <c r="IQ148" s="65"/>
      <c r="IR148" s="63"/>
      <c r="IS148" s="65"/>
      <c r="IT148" s="62"/>
      <c r="IU148" s="63"/>
      <c r="IV148" s="63"/>
    </row>
    <row r="149" spans="1:256" s="70" customFormat="1" ht="26.25" customHeight="1">
      <c r="A149" s="45"/>
      <c r="B149" s="45"/>
      <c r="C149" s="45"/>
      <c r="D149" s="46"/>
      <c r="E149" s="47" t="s">
        <v>414</v>
      </c>
      <c r="F149" s="47"/>
      <c r="G149" s="48"/>
      <c r="H149" s="49" t="s">
        <v>423</v>
      </c>
      <c r="I149" s="82">
        <v>9406.3777</v>
      </c>
      <c r="J149" s="50"/>
      <c r="K149" s="49"/>
      <c r="L149" s="47"/>
      <c r="M149" s="49"/>
      <c r="N149" s="46"/>
      <c r="O149" s="47"/>
      <c r="P149" s="47"/>
      <c r="Q149" s="61"/>
      <c r="R149" s="61"/>
      <c r="S149" s="61"/>
      <c r="T149" s="62"/>
      <c r="U149" s="63"/>
      <c r="V149" s="63"/>
      <c r="W149" s="64"/>
      <c r="X149" s="65"/>
      <c r="Y149" s="66"/>
      <c r="Z149" s="65"/>
      <c r="AA149" s="65"/>
      <c r="AB149" s="63"/>
      <c r="AC149" s="65"/>
      <c r="AD149" s="62"/>
      <c r="AE149" s="63"/>
      <c r="AF149" s="63"/>
      <c r="AG149" s="61"/>
      <c r="AH149" s="61"/>
      <c r="AI149" s="61"/>
      <c r="AJ149" s="62"/>
      <c r="AK149" s="63"/>
      <c r="AL149" s="63"/>
      <c r="AM149" s="64"/>
      <c r="AN149" s="65"/>
      <c r="AO149" s="66"/>
      <c r="AP149" s="65"/>
      <c r="AQ149" s="65"/>
      <c r="AR149" s="63"/>
      <c r="AS149" s="65"/>
      <c r="AT149" s="62"/>
      <c r="AU149" s="63"/>
      <c r="AV149" s="63"/>
      <c r="AW149" s="61"/>
      <c r="AX149" s="61"/>
      <c r="AY149" s="61"/>
      <c r="AZ149" s="62"/>
      <c r="BA149" s="63"/>
      <c r="BB149" s="63"/>
      <c r="BC149" s="64"/>
      <c r="BD149" s="65"/>
      <c r="BE149" s="66"/>
      <c r="BF149" s="65"/>
      <c r="BG149" s="65"/>
      <c r="BH149" s="63"/>
      <c r="BI149" s="65"/>
      <c r="BJ149" s="62"/>
      <c r="BK149" s="63"/>
      <c r="BL149" s="63"/>
      <c r="BM149" s="61"/>
      <c r="BN149" s="61"/>
      <c r="BO149" s="61"/>
      <c r="BP149" s="62"/>
      <c r="BQ149" s="63"/>
      <c r="BR149" s="63"/>
      <c r="BS149" s="64"/>
      <c r="BT149" s="65"/>
      <c r="BU149" s="66"/>
      <c r="BV149" s="65"/>
      <c r="BW149" s="65"/>
      <c r="BX149" s="63"/>
      <c r="BY149" s="65"/>
      <c r="BZ149" s="62"/>
      <c r="CA149" s="63"/>
      <c r="CB149" s="63"/>
      <c r="CC149" s="61"/>
      <c r="CD149" s="61"/>
      <c r="CE149" s="61"/>
      <c r="CF149" s="62"/>
      <c r="CG149" s="63"/>
      <c r="CH149" s="63"/>
      <c r="CI149" s="64"/>
      <c r="CJ149" s="65"/>
      <c r="CK149" s="66"/>
      <c r="CL149" s="65"/>
      <c r="CM149" s="65"/>
      <c r="CN149" s="63"/>
      <c r="CO149" s="65"/>
      <c r="CP149" s="62"/>
      <c r="CQ149" s="63"/>
      <c r="CR149" s="63"/>
      <c r="CS149" s="61"/>
      <c r="CT149" s="61"/>
      <c r="CU149" s="61"/>
      <c r="CV149" s="62"/>
      <c r="CW149" s="63"/>
      <c r="CX149" s="63"/>
      <c r="CY149" s="64"/>
      <c r="CZ149" s="65"/>
      <c r="DA149" s="66"/>
      <c r="DB149" s="65"/>
      <c r="DC149" s="65"/>
      <c r="DD149" s="63"/>
      <c r="DE149" s="65"/>
      <c r="DF149" s="62"/>
      <c r="DG149" s="63"/>
      <c r="DH149" s="63"/>
      <c r="DI149" s="61"/>
      <c r="DJ149" s="61"/>
      <c r="DK149" s="61"/>
      <c r="DL149" s="62"/>
      <c r="DM149" s="63"/>
      <c r="DN149" s="63"/>
      <c r="DO149" s="64"/>
      <c r="DP149" s="65"/>
      <c r="DQ149" s="66"/>
      <c r="DR149" s="65"/>
      <c r="DS149" s="65"/>
      <c r="DT149" s="63"/>
      <c r="DU149" s="65"/>
      <c r="DV149" s="62"/>
      <c r="DW149" s="63"/>
      <c r="DX149" s="63"/>
      <c r="DY149" s="61"/>
      <c r="DZ149" s="61"/>
      <c r="EA149" s="61"/>
      <c r="EB149" s="62"/>
      <c r="EC149" s="63"/>
      <c r="ED149" s="63"/>
      <c r="EE149" s="64"/>
      <c r="EF149" s="65"/>
      <c r="EG149" s="66"/>
      <c r="EH149" s="65"/>
      <c r="EI149" s="65"/>
      <c r="EJ149" s="63"/>
      <c r="EK149" s="65"/>
      <c r="EL149" s="62"/>
      <c r="EM149" s="63"/>
      <c r="EN149" s="63"/>
      <c r="EO149" s="61"/>
      <c r="EP149" s="61"/>
      <c r="EQ149" s="61"/>
      <c r="ER149" s="62"/>
      <c r="ES149" s="63"/>
      <c r="ET149" s="63"/>
      <c r="EU149" s="64"/>
      <c r="EV149" s="65"/>
      <c r="EW149" s="66"/>
      <c r="EX149" s="65"/>
      <c r="EY149" s="65"/>
      <c r="EZ149" s="63"/>
      <c r="FA149" s="65"/>
      <c r="FB149" s="62"/>
      <c r="FC149" s="63"/>
      <c r="FD149" s="63"/>
      <c r="FE149" s="61"/>
      <c r="FF149" s="61"/>
      <c r="FG149" s="61"/>
      <c r="FH149" s="62"/>
      <c r="FI149" s="63"/>
      <c r="FJ149" s="63"/>
      <c r="FK149" s="64"/>
      <c r="FL149" s="65"/>
      <c r="FM149" s="66"/>
      <c r="FN149" s="65"/>
      <c r="FO149" s="65"/>
      <c r="FP149" s="63"/>
      <c r="FQ149" s="65"/>
      <c r="FR149" s="62"/>
      <c r="FS149" s="63"/>
      <c r="FT149" s="63"/>
      <c r="FU149" s="61"/>
      <c r="FV149" s="61"/>
      <c r="FW149" s="61"/>
      <c r="FX149" s="62"/>
      <c r="FY149" s="63"/>
      <c r="FZ149" s="63"/>
      <c r="GA149" s="64"/>
      <c r="GB149" s="65"/>
      <c r="GC149" s="66"/>
      <c r="GD149" s="65"/>
      <c r="GE149" s="65"/>
      <c r="GF149" s="63"/>
      <c r="GG149" s="65"/>
      <c r="GH149" s="62"/>
      <c r="GI149" s="63"/>
      <c r="GJ149" s="63"/>
      <c r="GK149" s="61"/>
      <c r="GL149" s="61"/>
      <c r="GM149" s="61"/>
      <c r="GN149" s="62"/>
      <c r="GO149" s="63"/>
      <c r="GP149" s="63"/>
      <c r="GQ149" s="64"/>
      <c r="GR149" s="65"/>
      <c r="GS149" s="66"/>
      <c r="GT149" s="65"/>
      <c r="GU149" s="65"/>
      <c r="GV149" s="63"/>
      <c r="GW149" s="65"/>
      <c r="GX149" s="62"/>
      <c r="GY149" s="63"/>
      <c r="GZ149" s="63"/>
      <c r="HA149" s="61"/>
      <c r="HB149" s="61"/>
      <c r="HC149" s="61"/>
      <c r="HD149" s="62"/>
      <c r="HE149" s="63"/>
      <c r="HF149" s="63"/>
      <c r="HG149" s="64"/>
      <c r="HH149" s="65"/>
      <c r="HI149" s="66"/>
      <c r="HJ149" s="65"/>
      <c r="HK149" s="65"/>
      <c r="HL149" s="63"/>
      <c r="HM149" s="65"/>
      <c r="HN149" s="62"/>
      <c r="HO149" s="63"/>
      <c r="HP149" s="63"/>
      <c r="HQ149" s="61"/>
      <c r="HR149" s="61"/>
      <c r="HS149" s="61"/>
      <c r="HT149" s="62"/>
      <c r="HU149" s="63"/>
      <c r="HV149" s="63"/>
      <c r="HW149" s="64"/>
      <c r="HX149" s="65"/>
      <c r="HY149" s="66"/>
      <c r="HZ149" s="65"/>
      <c r="IA149" s="65"/>
      <c r="IB149" s="63"/>
      <c r="IC149" s="65"/>
      <c r="ID149" s="62"/>
      <c r="IE149" s="63"/>
      <c r="IF149" s="63"/>
      <c r="IG149" s="61"/>
      <c r="IH149" s="61"/>
      <c r="II149" s="61"/>
      <c r="IJ149" s="62"/>
      <c r="IK149" s="63"/>
      <c r="IL149" s="63"/>
      <c r="IM149" s="64"/>
      <c r="IN149" s="65"/>
      <c r="IO149" s="66"/>
      <c r="IP149" s="65"/>
      <c r="IQ149" s="65"/>
      <c r="IR149" s="63"/>
      <c r="IS149" s="65"/>
      <c r="IT149" s="62"/>
      <c r="IU149" s="63"/>
      <c r="IV149" s="63"/>
    </row>
    <row r="150" spans="1:16" s="70" customFormat="1" ht="32.25">
      <c r="A150" s="45"/>
      <c r="B150" s="7"/>
      <c r="C150" s="7"/>
      <c r="D150" s="8"/>
      <c r="E150" s="3"/>
      <c r="F150" s="31"/>
      <c r="G150" s="6"/>
      <c r="H150" s="25" t="s">
        <v>24</v>
      </c>
      <c r="I150" s="95">
        <v>1941.8419</v>
      </c>
      <c r="J150" s="93"/>
      <c r="K150" s="6"/>
      <c r="L150" s="3"/>
      <c r="M150" s="14"/>
      <c r="N150" s="14"/>
      <c r="O150" s="3"/>
      <c r="P150" s="23"/>
    </row>
    <row r="151" spans="1:16" s="70" customFormat="1" ht="21">
      <c r="A151" s="18"/>
      <c r="B151" s="7"/>
      <c r="C151" s="7"/>
      <c r="D151" s="8"/>
      <c r="E151" s="3"/>
      <c r="F151" s="3"/>
      <c r="G151" s="6"/>
      <c r="H151" s="25" t="s">
        <v>27</v>
      </c>
      <c r="I151" s="26">
        <v>10119.8591</v>
      </c>
      <c r="J151" s="22"/>
      <c r="K151" s="6"/>
      <c r="L151" s="3"/>
      <c r="M151" s="14"/>
      <c r="N151" s="14"/>
      <c r="O151" s="3"/>
      <c r="P151" s="3"/>
    </row>
    <row r="152" spans="1:16" s="40" customFormat="1" ht="32.25">
      <c r="A152" s="18"/>
      <c r="B152" s="45"/>
      <c r="C152" s="45"/>
      <c r="D152" s="49"/>
      <c r="E152" s="47"/>
      <c r="F152" s="47"/>
      <c r="G152" s="48"/>
      <c r="H152" s="49"/>
      <c r="I152" s="92">
        <v>1959.0874</v>
      </c>
      <c r="J152" s="49"/>
      <c r="K152" s="49"/>
      <c r="L152" s="47"/>
      <c r="M152" s="49"/>
      <c r="N152" s="49"/>
      <c r="O152" s="47" t="s">
        <v>40</v>
      </c>
      <c r="P152" s="51" t="s">
        <v>220</v>
      </c>
    </row>
    <row r="153" spans="1:16" s="70" customFormat="1" ht="42.75">
      <c r="A153" s="45"/>
      <c r="B153" s="7"/>
      <c r="C153" s="7"/>
      <c r="D153" s="8"/>
      <c r="E153" s="3"/>
      <c r="F153" s="3"/>
      <c r="G153" s="4"/>
      <c r="H153" s="5"/>
      <c r="I153" s="101" t="s">
        <v>444</v>
      </c>
      <c r="J153" s="5"/>
      <c r="K153" s="5"/>
      <c r="L153" s="3"/>
      <c r="M153" s="14"/>
      <c r="N153" s="14"/>
      <c r="O153" s="16" t="s">
        <v>252</v>
      </c>
      <c r="P153" s="17">
        <v>0</v>
      </c>
    </row>
    <row r="154" spans="1:16" s="70" customFormat="1" ht="21">
      <c r="A154" s="18"/>
      <c r="B154" s="7"/>
      <c r="C154" s="7"/>
      <c r="D154" s="8"/>
      <c r="E154" s="3"/>
      <c r="F154" s="3"/>
      <c r="G154" s="4"/>
      <c r="H154" s="5"/>
      <c r="I154" s="27">
        <v>0</v>
      </c>
      <c r="J154" s="5"/>
      <c r="K154" s="5"/>
      <c r="L154" s="3"/>
      <c r="M154" s="14"/>
      <c r="N154" s="15"/>
      <c r="O154" s="16" t="s">
        <v>236</v>
      </c>
      <c r="P154" s="17">
        <v>0</v>
      </c>
    </row>
    <row r="155" spans="1:16" s="71" customFormat="1" ht="15">
      <c r="A155" s="7"/>
      <c r="B155" s="59"/>
      <c r="C155" s="59"/>
      <c r="D155" s="59"/>
      <c r="E155" s="59"/>
      <c r="F155" s="59"/>
      <c r="G155" s="59"/>
      <c r="H155" s="24"/>
      <c r="I155" s="102"/>
      <c r="J155" s="1"/>
      <c r="K155" s="160"/>
      <c r="L155" s="160"/>
      <c r="M155" s="24" t="s">
        <v>440</v>
      </c>
      <c r="N155" s="2"/>
      <c r="O155" s="24">
        <v>2015</v>
      </c>
      <c r="P155" s="1" t="s">
        <v>8</v>
      </c>
    </row>
    <row r="156" spans="1:16" s="72" customFormat="1" ht="12.75">
      <c r="A156" s="74" t="s">
        <v>247</v>
      </c>
      <c r="B156" s="60"/>
      <c r="C156" s="60"/>
      <c r="D156" s="60"/>
      <c r="E156" s="60"/>
      <c r="F156" s="60"/>
      <c r="G156" s="60"/>
      <c r="H156" s="1"/>
      <c r="I156" s="103"/>
      <c r="J156" s="1"/>
      <c r="K156" s="140"/>
      <c r="L156" s="140"/>
      <c r="M156" s="159" t="s">
        <v>9</v>
      </c>
      <c r="N156" s="159"/>
      <c r="O156" s="159"/>
      <c r="P156" s="159"/>
    </row>
    <row r="157" spans="1:16" s="73" customFormat="1" ht="18" customHeight="1">
      <c r="A157" s="75" t="s">
        <v>7</v>
      </c>
      <c r="B157" s="52"/>
      <c r="C157" s="52"/>
      <c r="D157" s="52"/>
      <c r="E157" s="52"/>
      <c r="F157" s="52"/>
      <c r="G157" s="52"/>
      <c r="H157" s="52"/>
      <c r="I157" s="104"/>
      <c r="J157" s="52"/>
      <c r="K157" s="52"/>
      <c r="L157" s="52"/>
      <c r="M157" s="52"/>
      <c r="N157" s="52"/>
      <c r="O157" s="52"/>
      <c r="P157" s="52"/>
    </row>
    <row r="158" spans="1:16" ht="15">
      <c r="A158" s="52"/>
      <c r="B158" s="53"/>
      <c r="C158" s="52"/>
      <c r="D158" s="52"/>
      <c r="E158" s="52"/>
      <c r="F158" s="54"/>
      <c r="G158" s="55" t="s">
        <v>410</v>
      </c>
      <c r="H158" s="55"/>
      <c r="I158" s="105"/>
      <c r="J158" s="55"/>
      <c r="K158" s="55"/>
      <c r="L158" s="56"/>
      <c r="M158" s="54" t="s">
        <v>409</v>
      </c>
      <c r="N158" s="54"/>
      <c r="O158" s="52"/>
      <c r="P158" s="52"/>
    </row>
    <row r="159" spans="1:16" ht="3" customHeight="1">
      <c r="A159" s="53" t="s">
        <v>395</v>
      </c>
      <c r="B159" s="52"/>
      <c r="C159" s="52"/>
      <c r="D159" s="52"/>
      <c r="E159" s="52"/>
      <c r="F159" s="52"/>
      <c r="G159" s="57" t="s">
        <v>238</v>
      </c>
      <c r="H159" s="57"/>
      <c r="I159" s="106"/>
      <c r="J159" s="57"/>
      <c r="K159" s="58"/>
      <c r="L159" s="52"/>
      <c r="M159" s="158" t="s">
        <v>26</v>
      </c>
      <c r="N159" s="158"/>
      <c r="O159" s="52"/>
      <c r="P159" s="52"/>
    </row>
    <row r="160" spans="1:12" ht="15">
      <c r="A160" s="52"/>
      <c r="G160" s="58"/>
      <c r="H160" s="58"/>
      <c r="I160" s="107"/>
      <c r="J160" s="58"/>
      <c r="K160" s="58"/>
      <c r="L160" s="52"/>
    </row>
    <row r="161" spans="7:12" ht="15">
      <c r="G161" s="58"/>
      <c r="H161" s="58"/>
      <c r="I161" s="107"/>
      <c r="J161" s="58"/>
      <c r="K161" s="58"/>
      <c r="L161" s="52"/>
    </row>
    <row r="166" spans="1:16" ht="15">
      <c r="A166" s="38"/>
      <c r="B166" s="38"/>
      <c r="C166" s="38"/>
      <c r="D166" s="38"/>
      <c r="E166" s="38"/>
      <c r="F166" s="38"/>
      <c r="G166" s="38"/>
      <c r="H166" s="38"/>
      <c r="I166" s="108"/>
      <c r="J166" s="38"/>
      <c r="K166" s="38"/>
      <c r="L166" s="38"/>
      <c r="M166" s="38"/>
      <c r="N166" s="38"/>
      <c r="O166" s="38"/>
      <c r="P166" s="38"/>
    </row>
    <row r="176" ht="15">
      <c r="E176" s="34" t="s">
        <v>414</v>
      </c>
    </row>
  </sheetData>
  <sheetProtection/>
  <autoFilter ref="A21:P159"/>
  <mergeCells count="34">
    <mergeCell ref="A2:P2"/>
    <mergeCell ref="C14:C20"/>
    <mergeCell ref="M159:N159"/>
    <mergeCell ref="M156:P156"/>
    <mergeCell ref="K155:L155"/>
    <mergeCell ref="M17:M20"/>
    <mergeCell ref="N17:N20"/>
    <mergeCell ref="K15:K20"/>
    <mergeCell ref="A9:E9"/>
    <mergeCell ref="A10:E10"/>
    <mergeCell ref="K156:L156"/>
    <mergeCell ref="A12:E12"/>
    <mergeCell ref="A14:A20"/>
    <mergeCell ref="B14:B20"/>
    <mergeCell ref="D14:N14"/>
    <mergeCell ref="E15:E20"/>
    <mergeCell ref="H15:H20"/>
    <mergeCell ref="D15:D20"/>
    <mergeCell ref="A11:E11"/>
    <mergeCell ref="F7:N7"/>
    <mergeCell ref="F8:N9"/>
    <mergeCell ref="I15:I20"/>
    <mergeCell ref="L15:L20"/>
    <mergeCell ref="M15:N16"/>
    <mergeCell ref="A3:P3"/>
    <mergeCell ref="A4:P4"/>
    <mergeCell ref="G5:K5"/>
    <mergeCell ref="O14:O20"/>
    <mergeCell ref="P14:P20"/>
    <mergeCell ref="A7:E7"/>
    <mergeCell ref="A8:E8"/>
    <mergeCell ref="J15:J20"/>
    <mergeCell ref="F15:F20"/>
    <mergeCell ref="G15:G20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scale="70" r:id="rId1"/>
  <headerFooter alignWithMargins="0">
    <oddHeader>&amp;L&amp;"Tahoma,обычный"&amp;6Подготовлено с использованием системы ГАРАНТ</oddHeader>
  </headerFooter>
  <ignoredErrors>
    <ignoredError sqref="I91:I95 I81 I82:I89 I98 I63:I66 I68:I7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C139"/>
  <sheetViews>
    <sheetView zoomScalePageLayoutView="0" workbookViewId="0" topLeftCell="A19">
      <selection activeCell="H26" sqref="H26"/>
    </sheetView>
  </sheetViews>
  <sheetFormatPr defaultColWidth="9.00390625" defaultRowHeight="12.75"/>
  <cols>
    <col min="1" max="1" width="15.875" style="0" customWidth="1"/>
    <col min="2" max="2" width="28.375" style="0" customWidth="1"/>
    <col min="3" max="3" width="24.50390625" style="0" customWidth="1"/>
  </cols>
  <sheetData>
    <row r="1" spans="1:3" ht="15">
      <c r="A1" s="163" t="s">
        <v>179</v>
      </c>
      <c r="B1" s="163"/>
      <c r="C1" s="163"/>
    </row>
    <row r="2" spans="1:3" ht="54" customHeight="1">
      <c r="A2" s="9" t="s">
        <v>180</v>
      </c>
      <c r="B2" s="10" t="s">
        <v>363</v>
      </c>
      <c r="C2" s="10" t="s">
        <v>182</v>
      </c>
    </row>
    <row r="3" spans="1:3" ht="12.75">
      <c r="A3" s="11">
        <v>1</v>
      </c>
      <c r="B3" s="11">
        <v>2</v>
      </c>
      <c r="C3" s="11">
        <v>3</v>
      </c>
    </row>
    <row r="4" spans="1:3" ht="24" customHeight="1">
      <c r="A4" s="12">
        <v>1</v>
      </c>
      <c r="B4" s="28">
        <v>40.676</v>
      </c>
      <c r="C4" s="28">
        <v>40.676</v>
      </c>
    </row>
    <row r="5" spans="1:3" ht="24" customHeight="1">
      <c r="A5" s="12">
        <v>2</v>
      </c>
      <c r="B5" s="28">
        <v>193.18398</v>
      </c>
      <c r="C5" s="28">
        <v>193.18398</v>
      </c>
    </row>
    <row r="6" spans="1:3" ht="24" customHeight="1">
      <c r="A6" s="12">
        <v>3</v>
      </c>
      <c r="B6" s="28">
        <v>3.903</v>
      </c>
      <c r="C6" s="28">
        <v>3.903</v>
      </c>
    </row>
    <row r="7" spans="1:3" ht="24" customHeight="1">
      <c r="A7" s="12">
        <v>4</v>
      </c>
      <c r="B7" s="28">
        <v>90</v>
      </c>
      <c r="C7" s="28">
        <v>90</v>
      </c>
    </row>
    <row r="8" spans="1:3" ht="24" customHeight="1">
      <c r="A8" s="12">
        <v>5</v>
      </c>
      <c r="B8" s="28">
        <v>1109.4643</v>
      </c>
      <c r="C8" s="28">
        <v>1109.4643</v>
      </c>
    </row>
    <row r="9" spans="1:3" ht="24" customHeight="1">
      <c r="A9" s="12">
        <v>6</v>
      </c>
      <c r="B9" s="28">
        <v>15</v>
      </c>
      <c r="C9" s="28">
        <v>15</v>
      </c>
    </row>
    <row r="10" spans="1:3" ht="24" customHeight="1">
      <c r="A10" s="12">
        <v>7</v>
      </c>
      <c r="B10" s="28">
        <v>10.738</v>
      </c>
      <c r="C10" s="28">
        <v>10.738</v>
      </c>
    </row>
    <row r="11" spans="1:3" ht="24" customHeight="1">
      <c r="A11" s="12">
        <v>8</v>
      </c>
      <c r="B11" s="28">
        <v>3.135</v>
      </c>
      <c r="C11" s="28">
        <v>3.135</v>
      </c>
    </row>
    <row r="12" spans="1:3" ht="24" customHeight="1">
      <c r="A12" s="12">
        <v>9</v>
      </c>
      <c r="B12" s="29">
        <v>8.37</v>
      </c>
      <c r="C12" s="29">
        <v>8.37</v>
      </c>
    </row>
    <row r="13" spans="1:3" ht="24" customHeight="1">
      <c r="A13" s="12">
        <v>10</v>
      </c>
      <c r="B13" s="28">
        <v>20</v>
      </c>
      <c r="C13" s="28">
        <v>20</v>
      </c>
    </row>
    <row r="14" spans="1:3" ht="24" customHeight="1">
      <c r="A14" s="12">
        <v>11</v>
      </c>
      <c r="B14" s="28">
        <v>7.8</v>
      </c>
      <c r="C14" s="28">
        <v>7.8</v>
      </c>
    </row>
    <row r="15" spans="1:3" ht="24" customHeight="1">
      <c r="A15" s="12">
        <v>12</v>
      </c>
      <c r="B15" s="28">
        <v>90</v>
      </c>
      <c r="C15" s="28">
        <v>90</v>
      </c>
    </row>
    <row r="16" spans="1:3" ht="24" customHeight="1">
      <c r="A16" s="12">
        <v>13</v>
      </c>
      <c r="B16" s="29">
        <v>0.458</v>
      </c>
      <c r="C16" s="29">
        <v>0.458</v>
      </c>
    </row>
    <row r="17" spans="1:3" ht="24" customHeight="1">
      <c r="A17" s="12">
        <v>14</v>
      </c>
      <c r="B17" s="29">
        <v>41.4</v>
      </c>
      <c r="C17" s="29">
        <v>41.4</v>
      </c>
    </row>
    <row r="18" spans="1:3" ht="24" customHeight="1">
      <c r="A18" s="12">
        <v>15</v>
      </c>
      <c r="B18" s="29">
        <v>40</v>
      </c>
      <c r="C18" s="29">
        <v>40</v>
      </c>
    </row>
    <row r="19" spans="1:3" ht="24" customHeight="1">
      <c r="A19" s="12">
        <v>16</v>
      </c>
      <c r="B19" s="29">
        <v>27.75</v>
      </c>
      <c r="C19" s="29">
        <v>27.75</v>
      </c>
    </row>
    <row r="20" spans="1:3" ht="30.75" customHeight="1">
      <c r="A20" s="12">
        <v>17</v>
      </c>
      <c r="B20" s="29">
        <v>0</v>
      </c>
      <c r="C20" s="29">
        <v>0</v>
      </c>
    </row>
    <row r="21" spans="1:3" ht="24" customHeight="1">
      <c r="A21" s="12">
        <v>18</v>
      </c>
      <c r="B21" s="29">
        <v>35</v>
      </c>
      <c r="C21" s="29">
        <v>33.25</v>
      </c>
    </row>
    <row r="22" spans="1:3" ht="24" customHeight="1">
      <c r="A22" s="12">
        <v>19</v>
      </c>
      <c r="B22" s="29">
        <v>9.12</v>
      </c>
      <c r="C22" s="29">
        <v>9.12</v>
      </c>
    </row>
    <row r="23" spans="1:3" ht="24" customHeight="1">
      <c r="A23" s="12">
        <v>20</v>
      </c>
      <c r="B23" s="29">
        <v>99.98</v>
      </c>
      <c r="C23" s="29">
        <v>99.98</v>
      </c>
    </row>
    <row r="24" spans="1:3" ht="24" customHeight="1">
      <c r="A24" s="12">
        <v>21</v>
      </c>
      <c r="B24" s="29">
        <v>93.31</v>
      </c>
      <c r="C24" s="29">
        <v>93.31</v>
      </c>
    </row>
    <row r="25" spans="1:3" ht="24" customHeight="1">
      <c r="A25" s="12">
        <v>22</v>
      </c>
      <c r="B25" s="29">
        <v>4.072</v>
      </c>
      <c r="C25" s="29">
        <v>4.072</v>
      </c>
    </row>
    <row r="26" spans="1:3" ht="24" customHeight="1">
      <c r="A26" s="12">
        <v>23</v>
      </c>
      <c r="B26" s="29">
        <v>730</v>
      </c>
      <c r="C26" s="29">
        <v>730</v>
      </c>
    </row>
    <row r="27" spans="1:3" ht="24" customHeight="1">
      <c r="A27" s="12">
        <v>24</v>
      </c>
      <c r="B27" s="29">
        <v>1100</v>
      </c>
      <c r="C27" s="29">
        <v>1089</v>
      </c>
    </row>
    <row r="28" spans="1:3" ht="24" customHeight="1">
      <c r="A28" s="12">
        <v>25</v>
      </c>
      <c r="B28" s="29">
        <v>700</v>
      </c>
      <c r="C28" s="29">
        <v>696.5</v>
      </c>
    </row>
    <row r="29" spans="1:3" ht="24" customHeight="1">
      <c r="A29" s="12">
        <v>26</v>
      </c>
      <c r="B29" s="29">
        <v>460</v>
      </c>
      <c r="C29" s="29">
        <v>457.7</v>
      </c>
    </row>
    <row r="30" spans="1:3" ht="24" customHeight="1">
      <c r="A30" s="12">
        <v>27</v>
      </c>
      <c r="B30" s="29">
        <v>60</v>
      </c>
      <c r="C30" s="29">
        <v>60</v>
      </c>
    </row>
    <row r="31" spans="1:3" ht="24" customHeight="1">
      <c r="A31" s="12">
        <v>28</v>
      </c>
      <c r="B31" s="29">
        <v>200</v>
      </c>
      <c r="C31" s="29">
        <v>197.835</v>
      </c>
    </row>
    <row r="32" spans="1:3" ht="24" customHeight="1">
      <c r="A32" s="12">
        <v>29</v>
      </c>
      <c r="B32" s="29">
        <v>108</v>
      </c>
      <c r="C32" s="29">
        <v>97.74</v>
      </c>
    </row>
    <row r="33" spans="1:3" ht="24" customHeight="1">
      <c r="A33" s="12">
        <v>30</v>
      </c>
      <c r="B33" s="29">
        <v>550</v>
      </c>
      <c r="C33" s="29">
        <v>547.235</v>
      </c>
    </row>
    <row r="34" spans="1:3" ht="24" customHeight="1">
      <c r="A34" s="12">
        <v>31</v>
      </c>
      <c r="B34" s="29">
        <v>450</v>
      </c>
      <c r="C34" s="29">
        <v>450</v>
      </c>
    </row>
    <row r="35" spans="1:3" ht="24" customHeight="1">
      <c r="A35" s="12">
        <v>32</v>
      </c>
      <c r="B35" s="29">
        <v>104</v>
      </c>
      <c r="C35" s="29">
        <v>104</v>
      </c>
    </row>
    <row r="36" spans="1:3" ht="24" customHeight="1">
      <c r="A36" s="12">
        <v>33</v>
      </c>
      <c r="B36" s="29">
        <v>91.74</v>
      </c>
      <c r="C36" s="29">
        <v>91.74</v>
      </c>
    </row>
    <row r="37" spans="1:3" ht="24" customHeight="1">
      <c r="A37" s="12">
        <v>34</v>
      </c>
      <c r="B37" s="29">
        <v>91.74</v>
      </c>
      <c r="C37" s="29">
        <v>91.74</v>
      </c>
    </row>
    <row r="38" spans="1:3" ht="24" customHeight="1">
      <c r="A38" s="12">
        <v>35</v>
      </c>
      <c r="B38" s="29">
        <v>700</v>
      </c>
      <c r="C38" s="29">
        <v>696.5</v>
      </c>
    </row>
    <row r="39" spans="1:3" ht="24" customHeight="1">
      <c r="A39" s="12">
        <v>36</v>
      </c>
      <c r="B39" s="29">
        <v>0</v>
      </c>
      <c r="C39" s="29">
        <v>0</v>
      </c>
    </row>
    <row r="40" spans="1:3" ht="24" customHeight="1">
      <c r="A40" s="12">
        <v>37</v>
      </c>
      <c r="B40" s="29">
        <v>92.4</v>
      </c>
      <c r="C40" s="29">
        <v>92.4</v>
      </c>
    </row>
    <row r="41" spans="1:3" ht="24" customHeight="1">
      <c r="A41" s="12">
        <v>38</v>
      </c>
      <c r="B41" s="29">
        <v>70</v>
      </c>
      <c r="C41" s="29">
        <v>70</v>
      </c>
    </row>
    <row r="42" spans="1:3" ht="24" customHeight="1">
      <c r="A42" s="12">
        <v>39</v>
      </c>
      <c r="B42" s="29">
        <v>99</v>
      </c>
      <c r="C42" s="29">
        <v>99</v>
      </c>
    </row>
    <row r="43" spans="1:3" ht="24" customHeight="1">
      <c r="A43" s="12">
        <v>40</v>
      </c>
      <c r="B43" s="29">
        <v>300</v>
      </c>
      <c r="C43" s="29">
        <v>298</v>
      </c>
    </row>
    <row r="44" spans="1:3" ht="24" customHeight="1">
      <c r="A44" s="12">
        <v>41</v>
      </c>
      <c r="B44" s="29">
        <v>100</v>
      </c>
      <c r="C44" s="29">
        <v>99.88</v>
      </c>
    </row>
    <row r="45" spans="1:3" ht="24" customHeight="1">
      <c r="A45" s="12">
        <v>42</v>
      </c>
      <c r="B45" s="29">
        <v>35</v>
      </c>
      <c r="C45" s="29">
        <v>35</v>
      </c>
    </row>
    <row r="46" spans="1:3" ht="24" customHeight="1">
      <c r="A46" s="12">
        <v>43</v>
      </c>
      <c r="B46" s="29">
        <v>450</v>
      </c>
      <c r="C46" s="29">
        <v>447.75</v>
      </c>
    </row>
    <row r="47" spans="1:3" ht="24" customHeight="1">
      <c r="A47" s="12">
        <v>44</v>
      </c>
      <c r="B47" s="29">
        <v>60</v>
      </c>
      <c r="C47" s="29">
        <v>60</v>
      </c>
    </row>
    <row r="48" spans="1:3" ht="24" customHeight="1">
      <c r="A48" s="12">
        <v>45</v>
      </c>
      <c r="B48" s="29">
        <v>5</v>
      </c>
      <c r="C48" s="29">
        <v>5</v>
      </c>
    </row>
    <row r="49" spans="1:3" ht="24" customHeight="1">
      <c r="A49" s="12">
        <v>46</v>
      </c>
      <c r="B49" s="29">
        <v>10.552</v>
      </c>
      <c r="C49" s="29">
        <v>10.552</v>
      </c>
    </row>
    <row r="50" spans="1:3" ht="24" customHeight="1">
      <c r="A50" s="12">
        <v>47</v>
      </c>
      <c r="B50" s="29">
        <v>0</v>
      </c>
      <c r="C50" s="29">
        <v>0</v>
      </c>
    </row>
    <row r="51" spans="1:3" ht="24" customHeight="1">
      <c r="A51" s="12">
        <v>48</v>
      </c>
      <c r="B51" s="29">
        <v>11.68</v>
      </c>
      <c r="C51" s="29">
        <v>11.68</v>
      </c>
    </row>
    <row r="52" spans="1:3" ht="24" customHeight="1">
      <c r="A52" s="12">
        <v>49</v>
      </c>
      <c r="B52" s="29">
        <v>90</v>
      </c>
      <c r="C52" s="29">
        <v>90</v>
      </c>
    </row>
    <row r="53" spans="1:3" ht="24" customHeight="1">
      <c r="A53" s="12">
        <v>50</v>
      </c>
      <c r="B53" s="29">
        <v>81.9</v>
      </c>
      <c r="C53" s="29">
        <v>81.9</v>
      </c>
    </row>
    <row r="54" spans="1:3" ht="24" customHeight="1">
      <c r="A54" s="12">
        <v>51</v>
      </c>
      <c r="B54" s="29">
        <v>6.703</v>
      </c>
      <c r="C54" s="29">
        <v>6.703</v>
      </c>
    </row>
    <row r="55" spans="1:3" ht="24" customHeight="1">
      <c r="A55" s="12">
        <v>52</v>
      </c>
      <c r="B55" s="29">
        <v>12.23</v>
      </c>
      <c r="C55" s="29">
        <v>12.23</v>
      </c>
    </row>
    <row r="56" spans="1:3" ht="24" customHeight="1">
      <c r="A56" s="12">
        <v>53</v>
      </c>
      <c r="B56" s="29">
        <v>52.8</v>
      </c>
      <c r="C56" s="29">
        <v>52.8</v>
      </c>
    </row>
    <row r="57" spans="1:3" ht="24" customHeight="1">
      <c r="A57" s="12">
        <v>54</v>
      </c>
      <c r="B57" s="29">
        <v>30</v>
      </c>
      <c r="C57" s="29">
        <v>30</v>
      </c>
    </row>
    <row r="58" spans="1:3" ht="24" customHeight="1">
      <c r="A58" s="12">
        <v>55</v>
      </c>
      <c r="B58" s="29">
        <v>0.27</v>
      </c>
      <c r="C58" s="29">
        <v>0.27</v>
      </c>
    </row>
    <row r="59" spans="1:3" ht="24" customHeight="1">
      <c r="A59" s="12">
        <v>56</v>
      </c>
      <c r="B59" s="29">
        <v>2.103</v>
      </c>
      <c r="C59" s="29">
        <v>2.103</v>
      </c>
    </row>
    <row r="60" spans="1:3" ht="24" customHeight="1">
      <c r="A60" s="12">
        <v>57</v>
      </c>
      <c r="B60" s="29">
        <v>3.162</v>
      </c>
      <c r="C60" s="29">
        <v>3.162</v>
      </c>
    </row>
    <row r="61" spans="1:3" ht="24" customHeight="1">
      <c r="A61" s="12">
        <v>58</v>
      </c>
      <c r="B61" s="29">
        <v>12</v>
      </c>
      <c r="C61" s="29">
        <v>12</v>
      </c>
    </row>
    <row r="62" spans="1:3" ht="24" customHeight="1">
      <c r="A62" s="12">
        <v>59</v>
      </c>
      <c r="B62" s="29">
        <v>2</v>
      </c>
      <c r="C62" s="29">
        <v>2</v>
      </c>
    </row>
    <row r="63" spans="1:3" ht="24" customHeight="1">
      <c r="A63" s="12">
        <v>60</v>
      </c>
      <c r="B63" s="29">
        <v>1</v>
      </c>
      <c r="C63" s="29">
        <v>1</v>
      </c>
    </row>
    <row r="64" spans="1:3" ht="24" customHeight="1">
      <c r="A64" s="12">
        <v>61</v>
      </c>
      <c r="B64" s="29">
        <v>3.5</v>
      </c>
      <c r="C64" s="29">
        <v>3.5</v>
      </c>
    </row>
    <row r="65" spans="1:3" ht="24" customHeight="1">
      <c r="A65" s="12">
        <v>62</v>
      </c>
      <c r="B65" s="29">
        <v>8</v>
      </c>
      <c r="C65" s="29">
        <v>8</v>
      </c>
    </row>
    <row r="66" spans="1:3" ht="24" customHeight="1">
      <c r="A66" s="12">
        <v>63</v>
      </c>
      <c r="B66" s="29">
        <v>9.879</v>
      </c>
      <c r="C66" s="29">
        <v>9.879</v>
      </c>
    </row>
    <row r="67" spans="1:3" ht="24" customHeight="1">
      <c r="A67" s="12">
        <v>64</v>
      </c>
      <c r="B67" s="29">
        <v>5</v>
      </c>
      <c r="C67" s="29">
        <v>5</v>
      </c>
    </row>
    <row r="68" spans="1:3" ht="24" customHeight="1">
      <c r="A68" s="12">
        <v>65</v>
      </c>
      <c r="B68" s="29">
        <v>6</v>
      </c>
      <c r="C68" s="29">
        <v>6</v>
      </c>
    </row>
    <row r="69" spans="1:3" ht="24" customHeight="1">
      <c r="A69" s="12">
        <v>66</v>
      </c>
      <c r="B69" s="29">
        <v>13.4</v>
      </c>
      <c r="C69" s="29">
        <v>13.4</v>
      </c>
    </row>
    <row r="70" spans="1:3" ht="24" customHeight="1">
      <c r="A70" s="12">
        <v>67</v>
      </c>
      <c r="B70" s="29">
        <v>2.75</v>
      </c>
      <c r="C70" s="29">
        <v>2.75</v>
      </c>
    </row>
    <row r="71" spans="1:3" ht="24" customHeight="1">
      <c r="A71" s="12">
        <v>68</v>
      </c>
      <c r="B71" s="29">
        <v>2.742</v>
      </c>
      <c r="C71" s="29">
        <v>2.742</v>
      </c>
    </row>
    <row r="72" spans="1:3" ht="24" customHeight="1">
      <c r="A72" s="12">
        <v>69</v>
      </c>
      <c r="B72" s="29">
        <v>7.4</v>
      </c>
      <c r="C72" s="29">
        <v>7.4</v>
      </c>
    </row>
    <row r="73" spans="1:3" ht="24" customHeight="1">
      <c r="A73" s="12">
        <v>70</v>
      </c>
      <c r="B73" s="29">
        <v>1.54</v>
      </c>
      <c r="C73" s="29">
        <v>1.54</v>
      </c>
    </row>
    <row r="74" spans="1:3" ht="24" customHeight="1">
      <c r="A74" s="12">
        <v>71</v>
      </c>
      <c r="B74" s="29">
        <v>45.99</v>
      </c>
      <c r="C74" s="29">
        <v>45.99</v>
      </c>
    </row>
    <row r="75" spans="1:3" ht="24" customHeight="1">
      <c r="A75" s="12">
        <v>72</v>
      </c>
      <c r="B75" s="29">
        <v>6.921</v>
      </c>
      <c r="C75" s="29">
        <v>6.921</v>
      </c>
    </row>
    <row r="76" spans="1:3" ht="24" customHeight="1">
      <c r="A76" s="12">
        <v>73</v>
      </c>
      <c r="B76" s="29">
        <v>1.19</v>
      </c>
      <c r="C76" s="29">
        <v>1.19</v>
      </c>
    </row>
    <row r="77" spans="1:3" ht="24" customHeight="1">
      <c r="A77" s="12">
        <v>74</v>
      </c>
      <c r="B77" s="29">
        <v>2</v>
      </c>
      <c r="C77" s="29">
        <v>2</v>
      </c>
    </row>
    <row r="78" spans="1:3" ht="24" customHeight="1">
      <c r="A78" s="12">
        <v>75</v>
      </c>
      <c r="B78" s="29">
        <v>1.9</v>
      </c>
      <c r="C78" s="29">
        <v>1.9</v>
      </c>
    </row>
    <row r="79" spans="1:3" ht="24" customHeight="1">
      <c r="A79" s="12">
        <v>76</v>
      </c>
      <c r="B79" s="29">
        <v>3.354</v>
      </c>
      <c r="C79" s="29">
        <v>3.354</v>
      </c>
    </row>
    <row r="80" spans="1:3" ht="24" customHeight="1">
      <c r="A80" s="12">
        <v>77</v>
      </c>
      <c r="B80" s="29">
        <v>3.94</v>
      </c>
      <c r="C80" s="29">
        <v>3.94</v>
      </c>
    </row>
    <row r="81" spans="1:3" ht="24" customHeight="1">
      <c r="A81" s="12">
        <v>78</v>
      </c>
      <c r="B81" s="29">
        <v>4</v>
      </c>
      <c r="C81" s="29">
        <v>4</v>
      </c>
    </row>
    <row r="82" spans="1:3" ht="24" customHeight="1">
      <c r="A82" s="12">
        <v>79</v>
      </c>
      <c r="B82" s="29">
        <v>2</v>
      </c>
      <c r="C82" s="29">
        <v>2</v>
      </c>
    </row>
    <row r="83" spans="1:3" ht="24" customHeight="1">
      <c r="A83" s="12">
        <v>80</v>
      </c>
      <c r="B83" s="29">
        <v>3.162</v>
      </c>
      <c r="C83" s="29">
        <v>3.162</v>
      </c>
    </row>
    <row r="84" spans="1:3" ht="24" customHeight="1">
      <c r="A84" s="12">
        <v>81</v>
      </c>
      <c r="B84" s="29">
        <v>2.913</v>
      </c>
      <c r="C84" s="29">
        <v>2.913</v>
      </c>
    </row>
    <row r="85" spans="1:3" ht="24" customHeight="1">
      <c r="A85" s="12">
        <v>82</v>
      </c>
      <c r="B85" s="29">
        <v>1.484</v>
      </c>
      <c r="C85" s="29">
        <v>1.484</v>
      </c>
    </row>
    <row r="86" spans="1:3" ht="24" customHeight="1">
      <c r="A86" s="12">
        <v>83</v>
      </c>
      <c r="B86" s="29">
        <v>1.367</v>
      </c>
      <c r="C86" s="29">
        <v>1.367</v>
      </c>
    </row>
    <row r="87" spans="1:3" ht="24" customHeight="1">
      <c r="A87" s="12">
        <v>84</v>
      </c>
      <c r="B87" s="29">
        <v>4.651</v>
      </c>
      <c r="C87" s="29">
        <v>4.651</v>
      </c>
    </row>
    <row r="88" spans="1:3" ht="24" customHeight="1">
      <c r="A88" s="12">
        <v>85</v>
      </c>
      <c r="B88" s="29">
        <v>0.506</v>
      </c>
      <c r="C88" s="29">
        <v>0.506</v>
      </c>
    </row>
    <row r="89" spans="1:3" ht="24" customHeight="1">
      <c r="A89" s="12">
        <v>86</v>
      </c>
      <c r="B89" s="29">
        <v>2.3</v>
      </c>
      <c r="C89" s="29">
        <v>2.3</v>
      </c>
    </row>
    <row r="90" spans="1:3" ht="24" customHeight="1">
      <c r="A90" s="12">
        <v>87</v>
      </c>
      <c r="B90" s="29">
        <v>8.477</v>
      </c>
      <c r="C90" s="29">
        <v>8.477</v>
      </c>
    </row>
    <row r="91" spans="1:3" ht="24" customHeight="1">
      <c r="A91" s="12">
        <v>88</v>
      </c>
      <c r="B91" s="29">
        <v>21.2</v>
      </c>
      <c r="C91" s="29">
        <v>21.2</v>
      </c>
    </row>
    <row r="92" spans="1:3" ht="24" customHeight="1">
      <c r="A92" s="12">
        <v>89</v>
      </c>
      <c r="B92" s="29">
        <v>0.681</v>
      </c>
      <c r="C92" s="29">
        <v>0.681</v>
      </c>
    </row>
    <row r="93" spans="1:3" ht="24" customHeight="1">
      <c r="A93" s="12">
        <v>90</v>
      </c>
      <c r="B93" s="29">
        <v>20.708</v>
      </c>
      <c r="C93" s="29">
        <v>20.708</v>
      </c>
    </row>
    <row r="94" spans="1:3" ht="24" customHeight="1">
      <c r="A94" s="12">
        <v>91</v>
      </c>
      <c r="B94" s="29">
        <v>2.7</v>
      </c>
      <c r="C94" s="29">
        <v>2.7</v>
      </c>
    </row>
    <row r="95" spans="1:3" ht="24" customHeight="1">
      <c r="A95" s="12">
        <v>92</v>
      </c>
      <c r="B95" s="29">
        <v>50</v>
      </c>
      <c r="C95" s="29">
        <v>50</v>
      </c>
    </row>
    <row r="96" spans="1:3" ht="24" customHeight="1">
      <c r="A96" s="12">
        <v>93</v>
      </c>
      <c r="B96" s="29">
        <v>3.5</v>
      </c>
      <c r="C96" s="29">
        <v>3.5</v>
      </c>
    </row>
    <row r="97" spans="1:3" ht="24" customHeight="1">
      <c r="A97" s="12">
        <v>94</v>
      </c>
      <c r="B97" s="29">
        <v>4.465</v>
      </c>
      <c r="C97" s="29">
        <v>4.465</v>
      </c>
    </row>
    <row r="98" spans="1:3" ht="24" customHeight="1">
      <c r="A98" s="12">
        <v>95</v>
      </c>
      <c r="B98" s="29">
        <v>1.783</v>
      </c>
      <c r="C98" s="29">
        <v>1.783</v>
      </c>
    </row>
    <row r="99" spans="1:3" ht="24" customHeight="1">
      <c r="A99" s="12">
        <v>96</v>
      </c>
      <c r="B99" s="29">
        <v>96.845</v>
      </c>
      <c r="C99" s="29">
        <v>96.845</v>
      </c>
    </row>
    <row r="100" spans="1:3" ht="24" customHeight="1">
      <c r="A100" s="12">
        <v>97</v>
      </c>
      <c r="B100" s="29">
        <v>1.218</v>
      </c>
      <c r="C100" s="29">
        <v>1.218</v>
      </c>
    </row>
    <row r="101" spans="1:3" ht="24" customHeight="1">
      <c r="A101" s="12">
        <v>98</v>
      </c>
      <c r="B101" s="29">
        <v>1.083</v>
      </c>
      <c r="C101" s="29">
        <v>1.083</v>
      </c>
    </row>
    <row r="102" spans="1:3" ht="24" customHeight="1">
      <c r="A102" s="12">
        <v>99</v>
      </c>
      <c r="B102" s="29">
        <v>2.707</v>
      </c>
      <c r="C102" s="29">
        <v>2.707</v>
      </c>
    </row>
    <row r="103" spans="1:3" ht="24" customHeight="1">
      <c r="A103" s="12">
        <v>100</v>
      </c>
      <c r="B103" s="29">
        <v>3.71</v>
      </c>
      <c r="C103" s="29">
        <v>3.71</v>
      </c>
    </row>
    <row r="104" spans="1:3" ht="24" customHeight="1">
      <c r="A104" s="12">
        <v>101</v>
      </c>
      <c r="B104" s="29">
        <v>5</v>
      </c>
      <c r="C104" s="29">
        <v>5</v>
      </c>
    </row>
    <row r="105" spans="1:3" ht="24" customHeight="1">
      <c r="A105" s="12">
        <v>102</v>
      </c>
      <c r="B105" s="29">
        <v>8</v>
      </c>
      <c r="C105" s="29">
        <v>8</v>
      </c>
    </row>
    <row r="106" spans="1:3" ht="24" customHeight="1">
      <c r="A106" s="12">
        <v>103</v>
      </c>
      <c r="B106" s="29">
        <v>4.396</v>
      </c>
      <c r="C106" s="29">
        <v>4.396</v>
      </c>
    </row>
    <row r="107" spans="1:3" ht="24" customHeight="1">
      <c r="A107" s="12">
        <v>104</v>
      </c>
      <c r="B107" s="29">
        <v>5.808</v>
      </c>
      <c r="C107" s="29">
        <v>5.808</v>
      </c>
    </row>
    <row r="108" spans="1:3" ht="24" customHeight="1">
      <c r="A108" s="12">
        <v>105</v>
      </c>
      <c r="B108" s="29">
        <v>15.899</v>
      </c>
      <c r="C108" s="29">
        <v>15.899</v>
      </c>
    </row>
    <row r="109" spans="1:3" ht="24" customHeight="1">
      <c r="A109" s="12">
        <v>106</v>
      </c>
      <c r="B109" s="29">
        <v>0.687</v>
      </c>
      <c r="C109" s="29">
        <v>0.687</v>
      </c>
    </row>
    <row r="110" spans="1:3" ht="24" customHeight="1">
      <c r="A110" s="12">
        <v>107</v>
      </c>
      <c r="B110" s="29">
        <v>8.435</v>
      </c>
      <c r="C110" s="29">
        <v>8.435</v>
      </c>
    </row>
    <row r="111" spans="1:3" ht="24" customHeight="1">
      <c r="A111" s="12">
        <v>108</v>
      </c>
      <c r="B111" s="29">
        <v>36.85</v>
      </c>
      <c r="C111" s="29">
        <v>36.85</v>
      </c>
    </row>
    <row r="112" spans="1:3" ht="24" customHeight="1">
      <c r="A112" s="12">
        <v>109</v>
      </c>
      <c r="B112" s="29">
        <v>12</v>
      </c>
      <c r="C112" s="29">
        <v>12</v>
      </c>
    </row>
    <row r="113" spans="1:3" ht="24" customHeight="1">
      <c r="A113" s="12">
        <v>110</v>
      </c>
      <c r="B113" s="29">
        <v>4.77</v>
      </c>
      <c r="C113" s="29">
        <v>4.77</v>
      </c>
    </row>
    <row r="114" spans="1:3" ht="24" customHeight="1">
      <c r="A114" s="12">
        <v>111</v>
      </c>
      <c r="B114" s="29">
        <v>3.57</v>
      </c>
      <c r="C114" s="29">
        <v>3.57</v>
      </c>
    </row>
    <row r="115" spans="1:3" ht="24" customHeight="1">
      <c r="A115" s="12">
        <v>112</v>
      </c>
      <c r="B115" s="29">
        <v>2</v>
      </c>
      <c r="C115" s="29">
        <v>2</v>
      </c>
    </row>
    <row r="116" spans="1:3" ht="24" customHeight="1">
      <c r="A116" s="12">
        <v>113</v>
      </c>
      <c r="B116" s="29">
        <v>2</v>
      </c>
      <c r="C116" s="29">
        <v>2</v>
      </c>
    </row>
    <row r="117" spans="1:3" ht="24" customHeight="1">
      <c r="A117" s="12">
        <v>114</v>
      </c>
      <c r="B117" s="29">
        <v>5.535</v>
      </c>
      <c r="C117" s="29">
        <v>5.535</v>
      </c>
    </row>
    <row r="118" spans="1:3" ht="24" customHeight="1">
      <c r="A118" s="12">
        <v>115</v>
      </c>
      <c r="B118" s="29">
        <v>0.55</v>
      </c>
      <c r="C118" s="29">
        <v>0.55</v>
      </c>
    </row>
    <row r="119" spans="1:3" ht="24" customHeight="1">
      <c r="A119" s="12">
        <v>116</v>
      </c>
      <c r="B119" s="29">
        <v>6.9</v>
      </c>
      <c r="C119" s="29">
        <v>6.9</v>
      </c>
    </row>
    <row r="120" spans="1:3" ht="24" customHeight="1">
      <c r="A120" s="12">
        <v>117</v>
      </c>
      <c r="B120" s="29">
        <v>12.58584</v>
      </c>
      <c r="C120" s="29">
        <v>12.5858</v>
      </c>
    </row>
    <row r="121" spans="1:3" ht="24" customHeight="1">
      <c r="A121" s="12">
        <v>118</v>
      </c>
      <c r="B121" s="29">
        <v>2.101</v>
      </c>
      <c r="C121" s="29">
        <v>2.101</v>
      </c>
    </row>
    <row r="122" spans="1:3" ht="24" customHeight="1">
      <c r="A122" s="12">
        <v>119</v>
      </c>
      <c r="B122" s="29">
        <v>5.40926</v>
      </c>
      <c r="C122" s="29">
        <v>5.4093</v>
      </c>
    </row>
    <row r="123" spans="1:3" ht="24" customHeight="1">
      <c r="A123" s="12">
        <v>120</v>
      </c>
      <c r="B123" s="29">
        <v>6.4</v>
      </c>
      <c r="C123" s="29">
        <v>6.4</v>
      </c>
    </row>
    <row r="124" spans="1:3" ht="24" customHeight="1">
      <c r="A124" s="12">
        <v>121</v>
      </c>
      <c r="B124" s="29">
        <v>18.716</v>
      </c>
      <c r="C124" s="29">
        <v>18.716</v>
      </c>
    </row>
    <row r="125" spans="1:3" ht="24" customHeight="1">
      <c r="A125" s="12">
        <v>122</v>
      </c>
      <c r="B125" s="29">
        <v>0.259</v>
      </c>
      <c r="C125" s="29">
        <v>0.259</v>
      </c>
    </row>
    <row r="126" spans="1:3" ht="24" customHeight="1">
      <c r="A126" s="12">
        <v>123</v>
      </c>
      <c r="B126" s="29">
        <v>19.74616</v>
      </c>
      <c r="C126" s="29">
        <v>19.7462</v>
      </c>
    </row>
    <row r="127" spans="1:3" ht="24" customHeight="1">
      <c r="A127" s="12">
        <v>124</v>
      </c>
      <c r="B127" s="29">
        <v>27.345</v>
      </c>
      <c r="C127" s="29">
        <v>27.345</v>
      </c>
    </row>
    <row r="128" spans="1:3" ht="24" customHeight="1">
      <c r="A128" s="12">
        <v>125</v>
      </c>
      <c r="B128" s="29">
        <v>3.78162</v>
      </c>
      <c r="C128" s="29">
        <v>3.78162</v>
      </c>
    </row>
    <row r="129" spans="1:3" ht="24" customHeight="1">
      <c r="A129" s="12">
        <v>126</v>
      </c>
      <c r="B129" s="29">
        <v>2.7184</v>
      </c>
      <c r="C129" s="29">
        <v>2.71838</v>
      </c>
    </row>
    <row r="130" spans="1:3" ht="24" customHeight="1">
      <c r="A130" s="12">
        <v>127</v>
      </c>
      <c r="B130" s="29">
        <v>1.2986</v>
      </c>
      <c r="C130" s="29">
        <v>1.2986</v>
      </c>
    </row>
    <row r="131" spans="1:3" ht="12.75">
      <c r="A131" s="13" t="s">
        <v>181</v>
      </c>
      <c r="B131" s="30">
        <f>SUM(B4:B130)</f>
        <v>9406.36716</v>
      </c>
      <c r="C131" s="30">
        <f>SUM(C4:C130)</f>
        <v>9364.757179999999</v>
      </c>
    </row>
    <row r="132" spans="1:3" ht="12.75">
      <c r="A132" s="19"/>
      <c r="B132" s="20"/>
      <c r="C132" s="20"/>
    </row>
    <row r="133" spans="1:3" ht="12.75">
      <c r="A133" s="164" t="s">
        <v>397</v>
      </c>
      <c r="B133" s="164"/>
      <c r="C133" s="164"/>
    </row>
    <row r="134" spans="1:3" ht="12.75">
      <c r="A134" s="165" t="s">
        <v>408</v>
      </c>
      <c r="B134" s="165"/>
      <c r="C134" s="165"/>
    </row>
    <row r="135" spans="1:3" ht="12.75">
      <c r="A135" s="165"/>
      <c r="B135" s="165"/>
      <c r="C135" s="165"/>
    </row>
    <row r="136" ht="12.75">
      <c r="B136" t="s">
        <v>365</v>
      </c>
    </row>
    <row r="138" spans="1:3" ht="26.25">
      <c r="A138" t="s">
        <v>366</v>
      </c>
      <c r="C138" s="21" t="s">
        <v>367</v>
      </c>
    </row>
    <row r="139" ht="12.75">
      <c r="A139" t="s">
        <v>364</v>
      </c>
    </row>
  </sheetData>
  <sheetProtection/>
  <autoFilter ref="A3:C131"/>
  <mergeCells count="3">
    <mergeCell ref="A1:C1"/>
    <mergeCell ref="A133:C133"/>
    <mergeCell ref="A134:C135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N232"/>
  <sheetViews>
    <sheetView zoomScalePageLayoutView="0" workbookViewId="0" topLeftCell="A197">
      <selection activeCell="H201" sqref="H201:H211"/>
    </sheetView>
  </sheetViews>
  <sheetFormatPr defaultColWidth="9.00390625" defaultRowHeight="12.75"/>
  <cols>
    <col min="10" max="10" width="9.50390625" style="0" bestFit="1" customWidth="1"/>
    <col min="12" max="12" width="9.50390625" style="0" bestFit="1" customWidth="1"/>
  </cols>
  <sheetData>
    <row r="3" spans="10:12" ht="12.75">
      <c r="J3" s="85">
        <v>15</v>
      </c>
      <c r="L3" s="85">
        <v>15</v>
      </c>
    </row>
    <row r="4" spans="10:12" ht="12.75">
      <c r="J4" s="85">
        <v>10.7378</v>
      </c>
      <c r="L4" s="85">
        <v>10.7378</v>
      </c>
    </row>
    <row r="5" spans="10:12" ht="12.75">
      <c r="J5" s="85">
        <v>3.1358</v>
      </c>
      <c r="L5" s="85">
        <v>3.1358</v>
      </c>
    </row>
    <row r="6" spans="2:12" ht="12.75">
      <c r="B6" s="80" t="s">
        <v>273</v>
      </c>
      <c r="J6" s="85">
        <v>8.37</v>
      </c>
      <c r="L6" s="85">
        <v>8.37</v>
      </c>
    </row>
    <row r="7" spans="2:12" ht="12.75">
      <c r="B7" s="80" t="s">
        <v>286</v>
      </c>
      <c r="D7" s="81">
        <f>B6+B7+B8+B9+B10+B11+B12+B13+B14+B15+B16+B17+B18+B19+B20+B21+B22+B23</f>
        <v>59.99226</v>
      </c>
      <c r="E7" s="80" t="s">
        <v>273</v>
      </c>
      <c r="G7" s="83">
        <v>1</v>
      </c>
      <c r="H7" s="76">
        <v>4.072</v>
      </c>
      <c r="J7" s="88">
        <v>20</v>
      </c>
      <c r="L7" s="88">
        <v>20</v>
      </c>
    </row>
    <row r="8" spans="2:12" ht="12.75">
      <c r="B8" s="80" t="s">
        <v>256</v>
      </c>
      <c r="E8" s="80" t="s">
        <v>286</v>
      </c>
      <c r="G8" s="83">
        <v>9.879</v>
      </c>
      <c r="H8" s="76">
        <v>2.913</v>
      </c>
      <c r="J8" s="88">
        <v>7.8</v>
      </c>
      <c r="L8" s="88">
        <v>7.8</v>
      </c>
    </row>
    <row r="9" spans="2:12" ht="12.75">
      <c r="B9" s="78" t="s">
        <v>318</v>
      </c>
      <c r="E9" s="80" t="s">
        <v>256</v>
      </c>
      <c r="G9" s="83">
        <v>5</v>
      </c>
      <c r="H9" s="76">
        <v>1.484</v>
      </c>
      <c r="J9" s="88">
        <v>90</v>
      </c>
      <c r="L9" s="88">
        <v>90</v>
      </c>
    </row>
    <row r="10" spans="2:12" ht="12.75">
      <c r="B10" s="78" t="s">
        <v>349</v>
      </c>
      <c r="E10" s="78" t="s">
        <v>318</v>
      </c>
      <c r="G10" s="84">
        <v>2.742</v>
      </c>
      <c r="H10" s="77">
        <v>0.506</v>
      </c>
      <c r="J10" s="88">
        <v>0.458</v>
      </c>
      <c r="L10" s="88">
        <v>0.458</v>
      </c>
    </row>
    <row r="11" spans="2:12" ht="12.75">
      <c r="B11" s="80" t="s">
        <v>334</v>
      </c>
      <c r="E11" s="78" t="s">
        <v>349</v>
      </c>
      <c r="G11" s="84">
        <v>1.54</v>
      </c>
      <c r="H11" s="77">
        <v>0.681</v>
      </c>
      <c r="J11" s="88">
        <v>41.4</v>
      </c>
      <c r="L11" s="88">
        <v>41.4</v>
      </c>
    </row>
    <row r="12" spans="2:12" ht="12.75">
      <c r="B12" s="80" t="s">
        <v>336</v>
      </c>
      <c r="E12" s="80" t="s">
        <v>334</v>
      </c>
      <c r="G12" s="83">
        <v>1.19</v>
      </c>
      <c r="H12" s="78">
        <v>0.687</v>
      </c>
      <c r="J12" s="85">
        <v>40</v>
      </c>
      <c r="L12" s="85">
        <v>40</v>
      </c>
    </row>
    <row r="13" spans="2:12" ht="12.75">
      <c r="B13" s="78" t="s">
        <v>340</v>
      </c>
      <c r="E13" s="80" t="s">
        <v>336</v>
      </c>
      <c r="G13" s="83">
        <v>2</v>
      </c>
      <c r="H13" s="79">
        <v>8.435</v>
      </c>
      <c r="J13" s="85">
        <v>27.75</v>
      </c>
      <c r="L13" s="85">
        <v>27.75</v>
      </c>
    </row>
    <row r="14" spans="2:12" ht="12.75">
      <c r="B14" s="77">
        <v>1.367</v>
      </c>
      <c r="E14" s="78" t="s">
        <v>340</v>
      </c>
      <c r="G14" s="84">
        <v>3.94</v>
      </c>
      <c r="J14" s="85">
        <v>35</v>
      </c>
      <c r="L14" s="85">
        <v>35</v>
      </c>
    </row>
    <row r="15" spans="2:12" ht="12.75">
      <c r="B15" s="77">
        <v>2.7</v>
      </c>
      <c r="E15" s="77">
        <v>1.367</v>
      </c>
      <c r="G15" s="77">
        <v>1.367</v>
      </c>
      <c r="J15" s="88">
        <v>9.125</v>
      </c>
      <c r="L15" s="88">
        <v>9.125</v>
      </c>
    </row>
    <row r="16" spans="2:12" ht="12.75">
      <c r="B16" s="78">
        <v>4.396</v>
      </c>
      <c r="E16" s="77">
        <v>2.7</v>
      </c>
      <c r="G16" s="77">
        <v>2.7</v>
      </c>
      <c r="J16" s="88">
        <v>99.9842</v>
      </c>
      <c r="L16" s="88">
        <v>99.9842</v>
      </c>
    </row>
    <row r="17" spans="2:12" ht="12.75">
      <c r="B17" s="79">
        <v>3.57</v>
      </c>
      <c r="E17" s="78">
        <v>4.396</v>
      </c>
      <c r="G17" s="78">
        <v>4.396</v>
      </c>
      <c r="J17" s="88">
        <v>93.31</v>
      </c>
      <c r="L17" s="88">
        <v>93.31</v>
      </c>
    </row>
    <row r="18" spans="2:12" ht="12.75">
      <c r="B18" s="78">
        <v>5.40926</v>
      </c>
      <c r="E18" s="78">
        <v>3.57</v>
      </c>
      <c r="G18" s="78">
        <v>3.57</v>
      </c>
      <c r="J18" s="85">
        <v>4.072</v>
      </c>
      <c r="L18" s="85">
        <v>4.072</v>
      </c>
    </row>
    <row r="19" spans="2:12" ht="12.75">
      <c r="B19" s="78">
        <v>0.259</v>
      </c>
      <c r="E19" s="78">
        <v>5.40926</v>
      </c>
      <c r="G19" s="78">
        <v>5.40926</v>
      </c>
      <c r="J19" s="88">
        <v>60</v>
      </c>
      <c r="L19" s="88">
        <v>60</v>
      </c>
    </row>
    <row r="20" spans="2:12" ht="12.75">
      <c r="B20" s="79">
        <v>15</v>
      </c>
      <c r="E20" s="78">
        <v>0.259</v>
      </c>
      <c r="G20" s="78">
        <v>0.259</v>
      </c>
      <c r="J20" s="88">
        <v>91.74</v>
      </c>
      <c r="L20" s="88">
        <v>91.74</v>
      </c>
    </row>
    <row r="21" spans="2:12" ht="12.75">
      <c r="B21" s="78">
        <v>0</v>
      </c>
      <c r="E21" s="79">
        <v>27.345</v>
      </c>
      <c r="G21" s="79">
        <v>27.345</v>
      </c>
      <c r="J21" s="88">
        <v>91.74</v>
      </c>
      <c r="L21" s="88">
        <v>91.74</v>
      </c>
    </row>
    <row r="22" spans="2:12" ht="12.75">
      <c r="B22" s="77">
        <v>0</v>
      </c>
      <c r="E22" s="81">
        <f>E7+E8+E9+E10+E11+E12+E13+E14+E15+E16+E17+E18+E19+E20+E21</f>
        <v>72.33726</v>
      </c>
      <c r="J22" s="88">
        <v>92.4</v>
      </c>
      <c r="L22" s="88">
        <v>92.4</v>
      </c>
    </row>
    <row r="23" spans="2:12" ht="12.75">
      <c r="B23" s="79">
        <v>0</v>
      </c>
      <c r="J23" s="88">
        <v>70</v>
      </c>
      <c r="L23" s="88">
        <v>70</v>
      </c>
    </row>
    <row r="24" spans="2:12" ht="12.75">
      <c r="B24" s="81">
        <f>SUM(B6:B23)</f>
        <v>32.701260000000005</v>
      </c>
      <c r="J24" s="88">
        <v>99</v>
      </c>
      <c r="L24" s="88">
        <v>99</v>
      </c>
    </row>
    <row r="25" spans="10:12" ht="12.75">
      <c r="J25" s="89">
        <v>100</v>
      </c>
      <c r="L25" s="89">
        <v>100</v>
      </c>
    </row>
    <row r="26" spans="10:12" ht="12.75">
      <c r="J26" s="91">
        <v>35</v>
      </c>
      <c r="L26" s="91">
        <v>35</v>
      </c>
    </row>
    <row r="27" spans="10:12" ht="12.75">
      <c r="J27" s="91">
        <v>5</v>
      </c>
      <c r="L27" s="91">
        <v>5</v>
      </c>
    </row>
    <row r="28" spans="10:12" ht="12.75">
      <c r="J28" s="89">
        <v>10.552</v>
      </c>
      <c r="L28" s="89">
        <v>10.552</v>
      </c>
    </row>
    <row r="29" spans="10:12" ht="12.75">
      <c r="J29" s="89">
        <v>11.68</v>
      </c>
      <c r="L29" s="89">
        <v>11.68</v>
      </c>
    </row>
    <row r="30" spans="10:12" ht="12.75">
      <c r="J30" s="91">
        <v>90</v>
      </c>
      <c r="L30" s="91">
        <v>90</v>
      </c>
    </row>
    <row r="31" spans="10:12" ht="12.75">
      <c r="J31" s="91">
        <v>81.9</v>
      </c>
      <c r="L31" s="91">
        <v>81.9</v>
      </c>
    </row>
    <row r="32" spans="10:12" ht="12.75">
      <c r="J32" s="89">
        <v>6.703</v>
      </c>
      <c r="L32" s="89">
        <v>6.703</v>
      </c>
    </row>
    <row r="33" spans="10:12" ht="12.75">
      <c r="J33" s="89">
        <v>12.23</v>
      </c>
      <c r="L33" s="89">
        <v>12.23</v>
      </c>
    </row>
    <row r="34" spans="10:12" ht="12.75">
      <c r="J34" s="89">
        <v>52.8</v>
      </c>
      <c r="L34" s="89">
        <v>52.8</v>
      </c>
    </row>
    <row r="35" spans="10:12" ht="12.75">
      <c r="J35" s="89">
        <v>30</v>
      </c>
      <c r="L35" s="89">
        <v>30</v>
      </c>
    </row>
    <row r="36" spans="10:12" ht="12.75">
      <c r="J36" s="89">
        <v>0.27</v>
      </c>
      <c r="L36" s="89">
        <v>0.27</v>
      </c>
    </row>
    <row r="37" spans="10:12" ht="12.75">
      <c r="J37" s="89">
        <v>2.103</v>
      </c>
      <c r="L37" s="89">
        <v>2.1035</v>
      </c>
    </row>
    <row r="38" spans="10:12" ht="12.75">
      <c r="J38" s="89">
        <v>3.162</v>
      </c>
      <c r="L38" s="89">
        <v>3.162</v>
      </c>
    </row>
    <row r="39" spans="10:12" ht="12.75">
      <c r="J39" s="89">
        <v>12</v>
      </c>
      <c r="L39" s="89">
        <v>12</v>
      </c>
    </row>
    <row r="40" spans="10:12" ht="12.75">
      <c r="J40" s="89">
        <v>2</v>
      </c>
      <c r="L40" s="89">
        <v>2</v>
      </c>
    </row>
    <row r="41" spans="10:12" ht="12.75">
      <c r="J41" s="91">
        <v>1</v>
      </c>
      <c r="L41" s="91">
        <v>1</v>
      </c>
    </row>
    <row r="42" spans="10:12" ht="12.75">
      <c r="J42" s="89">
        <v>3.5</v>
      </c>
      <c r="L42" s="89">
        <v>3.5</v>
      </c>
    </row>
    <row r="43" spans="10:12" ht="12.75">
      <c r="J43" s="91">
        <v>8</v>
      </c>
      <c r="L43" s="91">
        <v>8</v>
      </c>
    </row>
    <row r="44" spans="10:12" ht="12.75">
      <c r="J44" s="91">
        <v>9.879</v>
      </c>
      <c r="L44" s="91">
        <v>9.879</v>
      </c>
    </row>
    <row r="45" spans="10:12" ht="12.75">
      <c r="J45" s="91">
        <v>5</v>
      </c>
      <c r="L45" s="91">
        <v>5</v>
      </c>
    </row>
    <row r="46" spans="10:12" ht="12.75">
      <c r="J46" s="91">
        <v>6</v>
      </c>
      <c r="L46" s="91">
        <v>6</v>
      </c>
    </row>
    <row r="47" spans="10:12" ht="12.75">
      <c r="J47" s="91">
        <v>13.4</v>
      </c>
      <c r="L47" s="91">
        <v>13.4</v>
      </c>
    </row>
    <row r="48" spans="10:12" ht="12.75">
      <c r="J48" s="91">
        <v>2.75</v>
      </c>
      <c r="L48" s="91">
        <v>2.75</v>
      </c>
    </row>
    <row r="49" spans="10:12" ht="12.75">
      <c r="J49" s="91">
        <v>2.742</v>
      </c>
      <c r="L49" s="91">
        <v>2.742</v>
      </c>
    </row>
    <row r="50" spans="10:12" ht="12.75">
      <c r="J50" s="89">
        <v>7.4</v>
      </c>
      <c r="L50" s="89">
        <v>7.4</v>
      </c>
    </row>
    <row r="51" spans="10:12" ht="12.75">
      <c r="J51" s="91">
        <v>1.54</v>
      </c>
      <c r="L51" s="91">
        <v>1.54</v>
      </c>
    </row>
    <row r="52" spans="10:12" ht="12.75">
      <c r="J52" s="91">
        <v>45.99</v>
      </c>
      <c r="L52" s="91">
        <v>45.99</v>
      </c>
    </row>
    <row r="53" spans="10:12" ht="12.75">
      <c r="J53" s="91">
        <v>6.921</v>
      </c>
      <c r="L53" s="91">
        <v>6.921</v>
      </c>
    </row>
    <row r="54" spans="10:12" ht="12.75">
      <c r="J54" s="91">
        <v>1.19</v>
      </c>
      <c r="L54" s="91">
        <v>1.19</v>
      </c>
    </row>
    <row r="55" spans="10:12" ht="12.75">
      <c r="J55" s="91">
        <v>2</v>
      </c>
      <c r="L55" s="91">
        <v>2</v>
      </c>
    </row>
    <row r="56" spans="10:12" ht="12.75">
      <c r="J56" s="89">
        <v>1.9</v>
      </c>
      <c r="L56" s="89">
        <v>1.9</v>
      </c>
    </row>
    <row r="57" spans="10:12" ht="12.75">
      <c r="J57" s="89">
        <v>3.354</v>
      </c>
      <c r="L57" s="89">
        <v>3.354</v>
      </c>
    </row>
    <row r="58" spans="10:12" ht="12.75">
      <c r="J58" s="91">
        <v>3.94</v>
      </c>
      <c r="L58" s="91">
        <v>3.94</v>
      </c>
    </row>
    <row r="59" spans="10:12" ht="12.75">
      <c r="J59" s="89">
        <v>4</v>
      </c>
      <c r="L59" s="89">
        <v>4</v>
      </c>
    </row>
    <row r="60" spans="10:12" ht="12.75">
      <c r="J60" s="89">
        <v>2</v>
      </c>
      <c r="L60" s="89">
        <v>2</v>
      </c>
    </row>
    <row r="61" spans="10:12" ht="12.75">
      <c r="J61" s="89">
        <v>3.162</v>
      </c>
      <c r="L61" s="89">
        <v>3.162</v>
      </c>
    </row>
    <row r="62" spans="10:12" ht="12.75">
      <c r="J62" s="85">
        <v>2.913</v>
      </c>
      <c r="L62" s="85">
        <v>2.913</v>
      </c>
    </row>
    <row r="63" spans="10:12" ht="12.75">
      <c r="J63" s="85">
        <v>1.484</v>
      </c>
      <c r="L63" s="85">
        <v>1.484</v>
      </c>
    </row>
    <row r="64" spans="10:12" ht="12.75">
      <c r="J64" s="90">
        <v>1.367</v>
      </c>
      <c r="L64" s="90">
        <v>1.3671</v>
      </c>
    </row>
    <row r="65" spans="10:12" ht="12.75">
      <c r="J65" s="90">
        <v>4.651</v>
      </c>
      <c r="L65" s="90">
        <v>4.651</v>
      </c>
    </row>
    <row r="66" spans="10:12" ht="12.75">
      <c r="J66" s="90">
        <v>0.506</v>
      </c>
      <c r="L66" s="90">
        <v>0.506</v>
      </c>
    </row>
    <row r="67" spans="10:12" ht="12.75">
      <c r="J67" s="90">
        <v>2.3</v>
      </c>
      <c r="L67" s="90">
        <v>2.3</v>
      </c>
    </row>
    <row r="68" spans="10:12" ht="12.75">
      <c r="J68" s="90">
        <v>8.477</v>
      </c>
      <c r="L68" s="90">
        <v>8.4775</v>
      </c>
    </row>
    <row r="69" spans="10:12" ht="12.75">
      <c r="J69" s="90">
        <v>21.2</v>
      </c>
      <c r="L69" s="90">
        <v>21.2</v>
      </c>
    </row>
    <row r="70" spans="10:12" ht="12.75">
      <c r="J70" s="90">
        <v>0.681</v>
      </c>
      <c r="L70" s="90">
        <v>0.681</v>
      </c>
    </row>
    <row r="71" spans="10:12" ht="12.75">
      <c r="J71" s="90">
        <v>20.708</v>
      </c>
      <c r="L71" s="90">
        <v>20.708</v>
      </c>
    </row>
    <row r="72" spans="10:12" ht="12.75">
      <c r="J72" s="90">
        <v>2.7</v>
      </c>
      <c r="L72" s="90">
        <v>2.7</v>
      </c>
    </row>
    <row r="73" spans="10:12" ht="12.75">
      <c r="J73" s="90">
        <v>50</v>
      </c>
      <c r="L73" s="90">
        <v>50</v>
      </c>
    </row>
    <row r="74" spans="10:12" ht="12.75">
      <c r="J74" s="90">
        <v>3.5</v>
      </c>
      <c r="L74" s="90">
        <v>3.5</v>
      </c>
    </row>
    <row r="75" spans="10:12" ht="12.75">
      <c r="J75" s="90">
        <v>4.465</v>
      </c>
      <c r="L75" s="90">
        <v>4.465</v>
      </c>
    </row>
    <row r="76" spans="10:12" ht="12.75">
      <c r="J76" s="85">
        <v>1.783</v>
      </c>
      <c r="L76" s="85">
        <v>1.783</v>
      </c>
    </row>
    <row r="77" spans="10:12" ht="12.75">
      <c r="J77" s="89">
        <v>1.083</v>
      </c>
      <c r="L77" s="89">
        <v>1.083</v>
      </c>
    </row>
    <row r="78" spans="10:12" ht="12.75">
      <c r="J78" s="89">
        <v>2.707</v>
      </c>
      <c r="L78" s="89">
        <v>2.707</v>
      </c>
    </row>
    <row r="79" spans="10:12" ht="12.75">
      <c r="J79" s="89">
        <v>3.71</v>
      </c>
      <c r="L79" s="89">
        <v>3.70961</v>
      </c>
    </row>
    <row r="80" spans="10:12" ht="12.75">
      <c r="J80" s="89">
        <v>5</v>
      </c>
      <c r="L80" s="89">
        <v>5</v>
      </c>
    </row>
    <row r="81" spans="10:12" ht="12.75">
      <c r="J81" s="89">
        <v>8</v>
      </c>
      <c r="L81" s="89">
        <v>8</v>
      </c>
    </row>
    <row r="82" spans="10:12" ht="12.75">
      <c r="J82" s="89">
        <v>4.396</v>
      </c>
      <c r="L82" s="89">
        <v>4.396</v>
      </c>
    </row>
    <row r="83" spans="10:12" ht="12.75">
      <c r="J83" s="89">
        <v>5.808</v>
      </c>
      <c r="L83" s="89">
        <v>5.808</v>
      </c>
    </row>
    <row r="84" spans="10:12" ht="12.75">
      <c r="J84" s="89">
        <v>15.899</v>
      </c>
      <c r="L84" s="89">
        <v>15.899</v>
      </c>
    </row>
    <row r="85" spans="10:12" ht="12.75">
      <c r="J85" s="89">
        <v>0.687</v>
      </c>
      <c r="L85" s="89">
        <v>0.687</v>
      </c>
    </row>
    <row r="86" spans="10:12" ht="12.75">
      <c r="J86" s="89">
        <v>8.435</v>
      </c>
      <c r="L86" s="89">
        <v>8.435</v>
      </c>
    </row>
    <row r="87" spans="10:12" ht="12.75">
      <c r="J87" s="89">
        <v>36.85</v>
      </c>
      <c r="L87" s="89">
        <v>36.85</v>
      </c>
    </row>
    <row r="88" spans="10:12" ht="12.75">
      <c r="J88" s="89">
        <v>12</v>
      </c>
      <c r="L88" s="89">
        <v>12</v>
      </c>
    </row>
    <row r="89" spans="10:12" ht="12.75">
      <c r="J89" s="88">
        <v>4.77</v>
      </c>
      <c r="L89" s="88">
        <v>4.77</v>
      </c>
    </row>
    <row r="90" spans="10:12" ht="12.75">
      <c r="J90" s="89">
        <v>3.57</v>
      </c>
      <c r="L90" s="89">
        <v>3.57</v>
      </c>
    </row>
    <row r="91" spans="10:12" ht="12.75">
      <c r="J91" s="89">
        <v>2</v>
      </c>
      <c r="L91" s="89">
        <v>2</v>
      </c>
    </row>
    <row r="92" spans="10:12" ht="12.75">
      <c r="J92" s="89">
        <v>2</v>
      </c>
      <c r="L92" s="89">
        <v>2</v>
      </c>
    </row>
    <row r="93" spans="10:12" ht="12.75">
      <c r="J93" s="90">
        <v>5.535</v>
      </c>
      <c r="L93" s="90">
        <v>5.535</v>
      </c>
    </row>
    <row r="94" spans="10:12" ht="12.75">
      <c r="J94" s="88">
        <v>0.55</v>
      </c>
      <c r="L94" s="88">
        <v>0.55</v>
      </c>
    </row>
    <row r="95" spans="10:12" ht="12.75">
      <c r="J95" s="89">
        <v>6.9</v>
      </c>
      <c r="L95" s="89">
        <v>6.9</v>
      </c>
    </row>
    <row r="96" spans="2:12" ht="12.75">
      <c r="B96" s="88">
        <v>0.458</v>
      </c>
      <c r="J96" s="89">
        <v>12.58584</v>
      </c>
      <c r="L96" s="89">
        <v>12.58584</v>
      </c>
    </row>
    <row r="97" spans="2:12" ht="12.75">
      <c r="B97" s="88">
        <v>9.125</v>
      </c>
      <c r="J97" s="90">
        <v>2.101</v>
      </c>
      <c r="L97" s="90">
        <v>2.101</v>
      </c>
    </row>
    <row r="98" spans="2:12" ht="12.75">
      <c r="B98" s="88">
        <v>99.9842</v>
      </c>
      <c r="J98" s="89">
        <v>5.40926</v>
      </c>
      <c r="L98" s="89">
        <v>5.40926</v>
      </c>
    </row>
    <row r="99" spans="2:12" ht="12.75">
      <c r="B99" s="89">
        <v>10.552</v>
      </c>
      <c r="J99" s="89">
        <v>6.4</v>
      </c>
      <c r="L99" s="89">
        <v>6.4</v>
      </c>
    </row>
    <row r="100" spans="2:12" ht="12.75">
      <c r="B100" s="89">
        <v>0.27</v>
      </c>
      <c r="J100" s="89">
        <v>18.716</v>
      </c>
      <c r="L100" s="89">
        <v>18.716</v>
      </c>
    </row>
    <row r="101" spans="2:12" ht="12.75">
      <c r="B101" s="89">
        <v>2.1035</v>
      </c>
      <c r="J101" s="89">
        <v>0.259</v>
      </c>
      <c r="L101" s="89">
        <v>0.259</v>
      </c>
    </row>
    <row r="102" spans="2:12" ht="12.75">
      <c r="B102" s="91">
        <v>6.921</v>
      </c>
      <c r="E102" s="91">
        <v>1</v>
      </c>
      <c r="J102" s="89">
        <v>19.74616</v>
      </c>
      <c r="L102" s="89">
        <v>19.74616</v>
      </c>
    </row>
    <row r="103" spans="2:12" ht="12.75">
      <c r="B103" s="89">
        <v>1.9</v>
      </c>
      <c r="E103" s="91">
        <v>9.879</v>
      </c>
      <c r="J103" s="89">
        <v>27.345</v>
      </c>
      <c r="L103" s="89">
        <v>27.345</v>
      </c>
    </row>
    <row r="104" spans="2:12" ht="12.75">
      <c r="B104" s="89">
        <v>3.354</v>
      </c>
      <c r="E104" s="91">
        <v>5</v>
      </c>
      <c r="J104" s="89">
        <v>3.78162</v>
      </c>
      <c r="L104" s="89">
        <v>3.78162</v>
      </c>
    </row>
    <row r="105" spans="2:12" ht="12.75">
      <c r="B105" s="89">
        <v>2</v>
      </c>
      <c r="E105" s="91">
        <v>2.742</v>
      </c>
      <c r="J105" s="89">
        <v>2.7184</v>
      </c>
      <c r="L105" s="89">
        <v>2.7184</v>
      </c>
    </row>
    <row r="106" spans="2:12" ht="12.75">
      <c r="B106" s="90">
        <v>4.651</v>
      </c>
      <c r="E106" s="91">
        <v>1.54</v>
      </c>
      <c r="J106" s="90">
        <v>1.29858</v>
      </c>
      <c r="L106" s="90">
        <v>1.29858</v>
      </c>
    </row>
    <row r="107" spans="2:12" ht="12.75">
      <c r="B107" s="90">
        <v>20.708</v>
      </c>
      <c r="E107" s="91">
        <v>1.19</v>
      </c>
      <c r="J107" s="81">
        <f>SUM(J3:J106)</f>
        <v>1959.0866600000004</v>
      </c>
      <c r="L107" s="81">
        <f>SUM(L3:L106)</f>
        <v>1959.0873700000002</v>
      </c>
    </row>
    <row r="108" spans="2:5" ht="12.75">
      <c r="B108" s="89">
        <v>5.808</v>
      </c>
      <c r="E108" s="91">
        <v>2</v>
      </c>
    </row>
    <row r="109" spans="2:11" ht="12.75">
      <c r="B109" s="89">
        <v>15.899</v>
      </c>
      <c r="E109" s="91">
        <v>3.94</v>
      </c>
      <c r="K109" s="85">
        <v>40.676</v>
      </c>
    </row>
    <row r="110" spans="2:11" ht="12.75">
      <c r="B110" s="89">
        <v>6.9</v>
      </c>
      <c r="E110" s="90">
        <v>1.3671</v>
      </c>
      <c r="K110" s="85">
        <v>193.184</v>
      </c>
    </row>
    <row r="111" spans="2:11" ht="12.75">
      <c r="B111" s="89">
        <v>12.58584</v>
      </c>
      <c r="E111" s="90">
        <v>2.7</v>
      </c>
      <c r="K111" s="85">
        <v>3.903</v>
      </c>
    </row>
    <row r="112" spans="2:11" ht="12.75">
      <c r="B112" s="90">
        <v>2.101</v>
      </c>
      <c r="E112" s="89">
        <v>4.396</v>
      </c>
      <c r="K112" s="85">
        <v>1109.46432</v>
      </c>
    </row>
    <row r="113" spans="2:13" ht="12.75">
      <c r="B113" s="89">
        <v>19.74616</v>
      </c>
      <c r="E113" s="89">
        <v>3.57</v>
      </c>
      <c r="H113" s="91">
        <v>5</v>
      </c>
      <c r="K113" s="85">
        <v>10.7378</v>
      </c>
      <c r="M113" s="85">
        <v>40.676</v>
      </c>
    </row>
    <row r="114" spans="5:13" ht="12.75">
      <c r="E114" s="89">
        <v>5.40926</v>
      </c>
      <c r="H114" s="89">
        <v>2</v>
      </c>
      <c r="K114" s="85">
        <v>3.1358</v>
      </c>
      <c r="M114" s="85">
        <v>193.184</v>
      </c>
    </row>
    <row r="115" spans="3:13" ht="12.75">
      <c r="C115" s="85">
        <v>15</v>
      </c>
      <c r="E115" s="89">
        <v>0.259</v>
      </c>
      <c r="H115" s="89">
        <v>4</v>
      </c>
      <c r="K115" s="85">
        <v>8.37</v>
      </c>
      <c r="M115" s="85">
        <v>3.903</v>
      </c>
    </row>
    <row r="116" spans="3:13" ht="12.75">
      <c r="C116" s="88">
        <v>93.31</v>
      </c>
      <c r="E116" s="89">
        <v>27.345</v>
      </c>
      <c r="H116" s="89">
        <v>5</v>
      </c>
      <c r="K116" s="88">
        <v>7.8</v>
      </c>
      <c r="M116" s="85">
        <v>90</v>
      </c>
    </row>
    <row r="117" spans="3:13" ht="12.75">
      <c r="C117" s="88">
        <v>92.4</v>
      </c>
      <c r="H117" s="89">
        <v>8</v>
      </c>
      <c r="K117" s="88">
        <v>90</v>
      </c>
      <c r="M117" s="85">
        <v>1109.46432</v>
      </c>
    </row>
    <row r="118" spans="3:13" ht="12.75">
      <c r="C118" s="89">
        <v>12</v>
      </c>
      <c r="H118" s="89">
        <v>2</v>
      </c>
      <c r="K118" s="88">
        <v>0.458</v>
      </c>
      <c r="M118" s="85">
        <v>0</v>
      </c>
    </row>
    <row r="119" spans="3:13" ht="12.75">
      <c r="C119" s="91">
        <v>8</v>
      </c>
      <c r="H119" s="89">
        <v>2</v>
      </c>
      <c r="K119" s="88">
        <v>41.4</v>
      </c>
      <c r="M119" s="85">
        <v>730</v>
      </c>
    </row>
    <row r="120" spans="3:13" ht="12.75">
      <c r="C120" s="89">
        <v>7.4</v>
      </c>
      <c r="K120" s="85">
        <v>40</v>
      </c>
      <c r="M120" s="88">
        <v>700</v>
      </c>
    </row>
    <row r="121" spans="3:13" ht="12.75">
      <c r="C121" s="91">
        <v>45.99</v>
      </c>
      <c r="K121" s="85">
        <v>27.75</v>
      </c>
      <c r="M121" s="88">
        <v>460</v>
      </c>
    </row>
    <row r="122" spans="3:13" ht="12.75">
      <c r="C122" s="90">
        <v>21.2</v>
      </c>
      <c r="K122" s="85">
        <v>0</v>
      </c>
      <c r="M122" s="88">
        <v>200</v>
      </c>
    </row>
    <row r="123" spans="3:13" ht="12.75">
      <c r="C123" s="89">
        <v>12</v>
      </c>
      <c r="K123" s="85">
        <v>35</v>
      </c>
      <c r="M123" s="88">
        <v>550</v>
      </c>
    </row>
    <row r="124" spans="3:13" ht="12.75">
      <c r="C124" s="88">
        <v>4.77</v>
      </c>
      <c r="K124" s="88">
        <v>9.125</v>
      </c>
      <c r="M124" s="88">
        <v>450</v>
      </c>
    </row>
    <row r="125" spans="11:13" ht="12.75">
      <c r="K125" s="88">
        <v>99.9842</v>
      </c>
      <c r="M125" s="88">
        <v>104</v>
      </c>
    </row>
    <row r="126" spans="6:13" ht="12.75">
      <c r="F126" s="85">
        <v>730</v>
      </c>
      <c r="K126" s="85">
        <v>4.072</v>
      </c>
      <c r="M126" s="88">
        <v>700</v>
      </c>
    </row>
    <row r="127" spans="6:13" ht="12.75">
      <c r="F127" s="88">
        <v>700</v>
      </c>
      <c r="K127" s="85">
        <v>730</v>
      </c>
      <c r="M127" s="88">
        <v>0</v>
      </c>
    </row>
    <row r="128" spans="6:13" ht="12.75">
      <c r="F128" s="88">
        <v>460</v>
      </c>
      <c r="K128" s="88">
        <v>1100</v>
      </c>
      <c r="M128" s="88">
        <v>300</v>
      </c>
    </row>
    <row r="129" spans="6:13" ht="12.75">
      <c r="F129" s="88">
        <v>200</v>
      </c>
      <c r="K129" s="88">
        <v>460</v>
      </c>
      <c r="M129" s="91">
        <v>450</v>
      </c>
    </row>
    <row r="130" spans="6:13" ht="12.75">
      <c r="F130" s="88">
        <v>550</v>
      </c>
      <c r="K130" s="88">
        <v>60</v>
      </c>
      <c r="M130" s="109">
        <v>60</v>
      </c>
    </row>
    <row r="131" spans="6:13" ht="12.75">
      <c r="F131" s="88">
        <v>450</v>
      </c>
      <c r="K131" s="88">
        <v>108</v>
      </c>
      <c r="M131" s="89">
        <v>0</v>
      </c>
    </row>
    <row r="132" spans="6:13" ht="12.75">
      <c r="F132" s="88">
        <v>700</v>
      </c>
      <c r="K132" s="88">
        <v>550</v>
      </c>
      <c r="M132" s="90">
        <v>96.845</v>
      </c>
    </row>
    <row r="133" spans="6:13" ht="12.75">
      <c r="F133" s="88">
        <v>0</v>
      </c>
      <c r="K133" s="88">
        <v>450</v>
      </c>
      <c r="M133" s="89">
        <v>1.218</v>
      </c>
    </row>
    <row r="134" spans="6:11" ht="12.75">
      <c r="F134" s="91">
        <v>450</v>
      </c>
      <c r="K134" s="88">
        <v>91.74</v>
      </c>
    </row>
    <row r="135" spans="6:11" ht="12.75">
      <c r="F135" s="109">
        <v>60</v>
      </c>
      <c r="K135" s="88">
        <v>91.74</v>
      </c>
    </row>
    <row r="136" ht="12.75">
      <c r="K136" s="88">
        <v>70</v>
      </c>
    </row>
    <row r="137" ht="12.75">
      <c r="K137" s="88">
        <v>99</v>
      </c>
    </row>
    <row r="138" ht="12.75">
      <c r="K138" s="88">
        <v>300</v>
      </c>
    </row>
    <row r="139" ht="12.75">
      <c r="K139" s="89">
        <v>100</v>
      </c>
    </row>
    <row r="140" ht="12.75">
      <c r="K140" s="91">
        <v>35</v>
      </c>
    </row>
    <row r="141" ht="12.75">
      <c r="K141" s="91">
        <v>450</v>
      </c>
    </row>
    <row r="142" ht="12.75">
      <c r="K142" s="109">
        <v>60</v>
      </c>
    </row>
    <row r="143" ht="12.75">
      <c r="K143" s="91">
        <v>5</v>
      </c>
    </row>
    <row r="144" ht="12.75">
      <c r="K144" s="89">
        <v>10.552</v>
      </c>
    </row>
    <row r="145" ht="12.75">
      <c r="K145" s="89">
        <v>0</v>
      </c>
    </row>
    <row r="146" ht="12.75">
      <c r="K146" s="89">
        <v>6.703</v>
      </c>
    </row>
    <row r="147" ht="12.75">
      <c r="K147" s="89">
        <v>12.23</v>
      </c>
    </row>
    <row r="148" ht="12.75">
      <c r="K148" s="89">
        <v>52.8</v>
      </c>
    </row>
    <row r="149" ht="12.75">
      <c r="K149" s="89">
        <v>0.27</v>
      </c>
    </row>
    <row r="150" ht="12.75">
      <c r="K150" s="89">
        <v>2.1035</v>
      </c>
    </row>
    <row r="151" ht="12.75">
      <c r="K151" s="89">
        <v>3.162</v>
      </c>
    </row>
    <row r="152" ht="12.75">
      <c r="K152" s="89">
        <v>2</v>
      </c>
    </row>
    <row r="153" ht="12.75">
      <c r="K153" s="91">
        <v>1</v>
      </c>
    </row>
    <row r="154" ht="12.75">
      <c r="K154" s="89">
        <v>3.5</v>
      </c>
    </row>
    <row r="155" ht="12.75">
      <c r="K155" s="91">
        <v>9.879</v>
      </c>
    </row>
    <row r="156" ht="12.75">
      <c r="K156" s="91">
        <v>5</v>
      </c>
    </row>
    <row r="157" ht="12.75">
      <c r="K157" s="91">
        <v>2.75</v>
      </c>
    </row>
    <row r="158" ht="12.75">
      <c r="K158" s="91">
        <v>2.742</v>
      </c>
    </row>
    <row r="159" ht="12.75">
      <c r="K159" s="91">
        <v>1.54</v>
      </c>
    </row>
    <row r="160" ht="12.75">
      <c r="K160" s="91">
        <v>6.921</v>
      </c>
    </row>
    <row r="161" ht="12.75">
      <c r="K161" s="91">
        <v>1.19</v>
      </c>
    </row>
    <row r="162" ht="12.75">
      <c r="K162" s="91">
        <v>2</v>
      </c>
    </row>
    <row r="163" ht="12.75">
      <c r="K163" s="89">
        <v>1.9</v>
      </c>
    </row>
    <row r="164" ht="12.75">
      <c r="K164" s="89">
        <v>3.354</v>
      </c>
    </row>
    <row r="165" ht="12.75">
      <c r="K165" s="91">
        <v>3.94</v>
      </c>
    </row>
    <row r="166" ht="12.75">
      <c r="K166" s="89">
        <v>4</v>
      </c>
    </row>
    <row r="167" ht="12.75">
      <c r="K167" s="89">
        <v>2</v>
      </c>
    </row>
    <row r="168" ht="12.75">
      <c r="K168" s="89">
        <v>3.162</v>
      </c>
    </row>
    <row r="169" ht="12.75">
      <c r="K169" s="85">
        <v>2.913</v>
      </c>
    </row>
    <row r="170" ht="12.75">
      <c r="K170" s="85">
        <v>1.484</v>
      </c>
    </row>
    <row r="171" ht="12.75">
      <c r="K171" s="90">
        <v>1.3671</v>
      </c>
    </row>
    <row r="172" ht="12.75">
      <c r="K172" s="90">
        <v>4.651</v>
      </c>
    </row>
    <row r="173" ht="12.75">
      <c r="K173" s="90">
        <v>0.506</v>
      </c>
    </row>
    <row r="174" ht="12.75">
      <c r="K174" s="90">
        <v>2.3</v>
      </c>
    </row>
    <row r="175" ht="12.75">
      <c r="K175" s="90">
        <v>8.4775</v>
      </c>
    </row>
    <row r="176" ht="12.75">
      <c r="K176" s="90">
        <v>0.681</v>
      </c>
    </row>
    <row r="177" ht="12.75">
      <c r="K177" s="90">
        <v>20.708</v>
      </c>
    </row>
    <row r="178" ht="12.75">
      <c r="K178" s="90">
        <v>2.7</v>
      </c>
    </row>
    <row r="179" ht="12.75">
      <c r="K179" s="90">
        <v>3.5</v>
      </c>
    </row>
    <row r="180" spans="11:14" ht="12.75">
      <c r="K180" s="90">
        <v>4.465</v>
      </c>
      <c r="N180" s="85">
        <v>40.676</v>
      </c>
    </row>
    <row r="181" spans="11:14" ht="12.75">
      <c r="K181" s="85">
        <v>1.783</v>
      </c>
      <c r="N181" s="85">
        <v>193.184</v>
      </c>
    </row>
    <row r="182" spans="11:14" ht="12.75">
      <c r="K182" s="90">
        <v>96.845</v>
      </c>
      <c r="N182" s="85">
        <v>3.903</v>
      </c>
    </row>
    <row r="183" spans="11:14" ht="12.75">
      <c r="K183" s="89">
        <v>1.218</v>
      </c>
      <c r="N183" s="85">
        <v>10.7378</v>
      </c>
    </row>
    <row r="184" spans="11:14" ht="12.75">
      <c r="K184" s="89">
        <v>1.083</v>
      </c>
      <c r="N184" s="85">
        <v>3.1358</v>
      </c>
    </row>
    <row r="185" spans="11:14" ht="12.75">
      <c r="K185" s="89">
        <v>2.707</v>
      </c>
      <c r="N185" s="88">
        <v>0.458</v>
      </c>
    </row>
    <row r="186" spans="11:14" ht="12.75">
      <c r="K186" s="89">
        <v>3.70961</v>
      </c>
      <c r="N186" s="88">
        <v>41.4</v>
      </c>
    </row>
    <row r="187" spans="11:14" ht="12.75">
      <c r="K187" s="89">
        <v>5</v>
      </c>
      <c r="N187" s="85">
        <v>27.75</v>
      </c>
    </row>
    <row r="188" spans="11:14" ht="12.75">
      <c r="K188" s="89">
        <v>8</v>
      </c>
      <c r="N188" s="88">
        <v>9.125</v>
      </c>
    </row>
    <row r="189" spans="11:14" ht="12.75">
      <c r="K189" s="89">
        <v>4.396</v>
      </c>
      <c r="N189" s="88">
        <v>99.9842</v>
      </c>
    </row>
    <row r="190" spans="11:14" ht="12.75">
      <c r="K190" s="89">
        <v>5.808</v>
      </c>
      <c r="N190" s="89">
        <v>10.552</v>
      </c>
    </row>
    <row r="191" spans="11:14" ht="12.75">
      <c r="K191" s="89">
        <v>15.899</v>
      </c>
      <c r="N191" s="89">
        <v>0</v>
      </c>
    </row>
    <row r="192" spans="11:14" ht="12.75">
      <c r="K192" s="89">
        <v>0.687</v>
      </c>
      <c r="N192" s="89">
        <v>12.23</v>
      </c>
    </row>
    <row r="193" spans="11:14" ht="12.75">
      <c r="K193" s="89">
        <v>8.435</v>
      </c>
      <c r="N193" s="89">
        <v>52.8</v>
      </c>
    </row>
    <row r="194" spans="11:14" ht="12.75">
      <c r="K194" s="89">
        <v>3.57</v>
      </c>
      <c r="N194" s="89">
        <v>0.27</v>
      </c>
    </row>
    <row r="195" spans="11:14" ht="12.75">
      <c r="K195" s="89">
        <v>2</v>
      </c>
      <c r="N195" s="89">
        <v>2.1035</v>
      </c>
    </row>
    <row r="196" spans="11:14" ht="12.75">
      <c r="K196" s="89">
        <v>2</v>
      </c>
      <c r="N196" s="91">
        <v>1</v>
      </c>
    </row>
    <row r="197" spans="11:14" ht="12.75">
      <c r="K197" s="90">
        <v>5.535</v>
      </c>
      <c r="N197" s="91">
        <v>9.879</v>
      </c>
    </row>
    <row r="198" spans="11:14" ht="12.75">
      <c r="K198" s="88">
        <v>0.55</v>
      </c>
      <c r="N198" s="91">
        <v>5</v>
      </c>
    </row>
    <row r="199" spans="11:14" ht="12.75">
      <c r="K199" s="89">
        <v>6.9</v>
      </c>
      <c r="N199" s="91">
        <v>2.742</v>
      </c>
    </row>
    <row r="200" spans="11:14" ht="12.75">
      <c r="K200" s="89">
        <v>12.58584</v>
      </c>
      <c r="N200" s="91">
        <v>1.54</v>
      </c>
    </row>
    <row r="201" spans="4:14" ht="12.75">
      <c r="D201" s="85">
        <v>1109.46432</v>
      </c>
      <c r="H201" s="88">
        <v>7.8</v>
      </c>
      <c r="K201" s="90">
        <v>2.101</v>
      </c>
      <c r="N201" s="91">
        <v>6.921</v>
      </c>
    </row>
    <row r="202" spans="4:14" ht="12.75">
      <c r="D202" s="85">
        <v>8.37</v>
      </c>
      <c r="H202" s="88">
        <v>700</v>
      </c>
      <c r="K202" s="89">
        <v>5.40926</v>
      </c>
      <c r="N202" s="91">
        <v>1.19</v>
      </c>
    </row>
    <row r="203" spans="4:14" ht="12.75">
      <c r="D203" s="85">
        <v>40</v>
      </c>
      <c r="H203" s="88">
        <v>200</v>
      </c>
      <c r="K203" s="89">
        <v>6.4</v>
      </c>
      <c r="N203" s="91">
        <v>2</v>
      </c>
    </row>
    <row r="204" spans="4:14" ht="12.75">
      <c r="D204" s="85">
        <v>0</v>
      </c>
      <c r="H204" s="88">
        <v>104</v>
      </c>
      <c r="K204" s="89">
        <v>18.716</v>
      </c>
      <c r="N204" s="89">
        <v>1.9</v>
      </c>
    </row>
    <row r="205" spans="4:14" ht="12.75">
      <c r="D205" s="85">
        <v>35</v>
      </c>
      <c r="H205" s="88">
        <v>700</v>
      </c>
      <c r="K205" s="89">
        <v>0.259</v>
      </c>
      <c r="N205" s="89">
        <v>3.354</v>
      </c>
    </row>
    <row r="206" spans="4:14" ht="12.75">
      <c r="D206" s="85">
        <v>4.072</v>
      </c>
      <c r="H206" s="89">
        <v>6.703</v>
      </c>
      <c r="K206" s="89">
        <v>19.74616</v>
      </c>
      <c r="N206" s="91">
        <v>3.94</v>
      </c>
    </row>
    <row r="207" spans="4:14" ht="12.75">
      <c r="D207" s="85">
        <v>730</v>
      </c>
      <c r="H207" s="89">
        <v>3.162</v>
      </c>
      <c r="K207" s="89">
        <v>27.345</v>
      </c>
      <c r="N207" s="89">
        <v>2</v>
      </c>
    </row>
    <row r="208" spans="4:14" ht="12.75">
      <c r="D208" s="88">
        <v>460</v>
      </c>
      <c r="H208" s="89">
        <v>3.5</v>
      </c>
      <c r="K208" s="89">
        <v>3.78162</v>
      </c>
      <c r="N208" s="90">
        <v>1.3671</v>
      </c>
    </row>
    <row r="209" spans="4:14" ht="12.75">
      <c r="D209" s="88">
        <v>60</v>
      </c>
      <c r="H209" s="89">
        <v>3.162</v>
      </c>
      <c r="K209" s="89">
        <v>2.7184</v>
      </c>
      <c r="N209" s="90">
        <v>4.651</v>
      </c>
    </row>
    <row r="210" spans="4:14" ht="12.75">
      <c r="D210" s="88">
        <v>108</v>
      </c>
      <c r="H210" s="89">
        <v>3.78162</v>
      </c>
      <c r="K210" s="90">
        <v>1.29858</v>
      </c>
      <c r="N210" s="90">
        <v>8.4775</v>
      </c>
    </row>
    <row r="211" spans="4:14" ht="12.75">
      <c r="D211" s="88">
        <v>550</v>
      </c>
      <c r="H211" s="89">
        <v>2.7184</v>
      </c>
      <c r="N211" s="90">
        <v>20.708</v>
      </c>
    </row>
    <row r="212" spans="4:14" ht="12.75">
      <c r="D212" s="88">
        <v>450</v>
      </c>
      <c r="N212" s="90">
        <v>2.7</v>
      </c>
    </row>
    <row r="213" spans="4:14" ht="12.75">
      <c r="D213" s="88">
        <v>91.74</v>
      </c>
      <c r="N213" s="90">
        <v>3.5</v>
      </c>
    </row>
    <row r="214" spans="4:14" ht="12.75">
      <c r="D214" s="88">
        <v>91.74</v>
      </c>
      <c r="N214" s="90">
        <v>4.465</v>
      </c>
    </row>
    <row r="215" spans="4:14" ht="12.75">
      <c r="D215" s="88">
        <v>70</v>
      </c>
      <c r="N215" s="90">
        <v>96.845</v>
      </c>
    </row>
    <row r="216" spans="4:14" ht="12.75">
      <c r="D216" s="88">
        <v>300</v>
      </c>
      <c r="N216" s="89">
        <v>1.083</v>
      </c>
    </row>
    <row r="217" spans="4:14" ht="12.75">
      <c r="D217" s="89">
        <v>100</v>
      </c>
      <c r="N217" s="89">
        <v>3.70961</v>
      </c>
    </row>
    <row r="218" spans="4:14" ht="12.75">
      <c r="D218" s="91">
        <v>35</v>
      </c>
      <c r="N218" s="89">
        <v>4.396</v>
      </c>
    </row>
    <row r="219" spans="4:14" ht="12.75">
      <c r="D219" s="109">
        <v>60</v>
      </c>
      <c r="N219" s="89">
        <v>5.808</v>
      </c>
    </row>
    <row r="220" spans="4:14" ht="12.75">
      <c r="D220" s="85">
        <v>2.913</v>
      </c>
      <c r="N220" s="89">
        <v>15.899</v>
      </c>
    </row>
    <row r="221" spans="4:14" ht="12.75">
      <c r="D221" s="85">
        <v>1.484</v>
      </c>
      <c r="N221" s="89">
        <v>3.57</v>
      </c>
    </row>
    <row r="222" spans="4:14" ht="12.75">
      <c r="D222" s="90">
        <v>0.506</v>
      </c>
      <c r="N222" s="90">
        <v>5.535</v>
      </c>
    </row>
    <row r="223" spans="4:14" ht="12.75">
      <c r="D223" s="90">
        <v>0.681</v>
      </c>
      <c r="N223" s="89">
        <v>6.9</v>
      </c>
    </row>
    <row r="224" spans="4:14" ht="12.75">
      <c r="D224" s="85">
        <v>1.783</v>
      </c>
      <c r="N224" s="89">
        <v>12.58584</v>
      </c>
    </row>
    <row r="225" spans="4:14" ht="12.75">
      <c r="D225" s="89">
        <v>2.707</v>
      </c>
      <c r="N225" s="90">
        <v>2.101</v>
      </c>
    </row>
    <row r="226" spans="4:14" ht="12.75">
      <c r="D226" s="89">
        <v>0.687</v>
      </c>
      <c r="N226" s="89">
        <v>5.40926</v>
      </c>
    </row>
    <row r="227" spans="4:14" ht="12.75">
      <c r="D227" s="89">
        <v>8.435</v>
      </c>
      <c r="N227" s="89">
        <v>6.4</v>
      </c>
    </row>
    <row r="228" spans="4:14" ht="12.75">
      <c r="D228" s="88">
        <v>0.55</v>
      </c>
      <c r="N228" s="89">
        <v>18.716</v>
      </c>
    </row>
    <row r="229" ht="12.75">
      <c r="N229" s="89">
        <v>0.259</v>
      </c>
    </row>
    <row r="230" ht="12.75">
      <c r="N230" s="89">
        <v>19.74616</v>
      </c>
    </row>
    <row r="231" ht="12.75">
      <c r="N231" s="89">
        <v>27.345</v>
      </c>
    </row>
    <row r="232" ht="12.75">
      <c r="N232" s="90">
        <v>1.29858</v>
      </c>
    </row>
  </sheetData>
  <sheetProtection/>
  <printOptions/>
  <pageMargins left="0.7" right="0.7" top="0.75" bottom="0.75" header="0.3" footer="0.3"/>
  <pageSetup orientation="portrait" paperSize="9"/>
  <ignoredErrors>
    <ignoredError sqref="E7:E1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alina milokhina</dc:creator>
  <cp:keywords/>
  <dc:description/>
  <cp:lastModifiedBy>user</cp:lastModifiedBy>
  <cp:lastPrinted>2016-04-18T05:23:48Z</cp:lastPrinted>
  <dcterms:created xsi:type="dcterms:W3CDTF">2012-03-12T10:19:12Z</dcterms:created>
  <dcterms:modified xsi:type="dcterms:W3CDTF">2016-05-26T04:26:40Z</dcterms:modified>
  <cp:category/>
  <cp:version/>
  <cp:contentType/>
  <cp:contentStatus/>
</cp:coreProperties>
</file>