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31" i="1"/>
  <c r="O31"/>
  <c r="P31" s="1"/>
  <c r="C20" l="1"/>
</calcChain>
</file>

<file path=xl/sharedStrings.xml><?xml version="1.0" encoding="utf-8"?>
<sst xmlns="http://schemas.openxmlformats.org/spreadsheetml/2006/main" count="77" uniqueCount="51">
  <si>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</si>
  <si>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</si>
  <si>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</si>
  <si>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</si>
  <si>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</si>
  <si>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</si>
  <si>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</si>
  <si>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</si>
  <si>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</si>
  <si>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</si>
  <si>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</si>
  <si>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</si>
  <si>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</si>
  <si>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</si>
  <si>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</si>
  <si>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</si>
  <si>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№ п\п</t>
  </si>
  <si>
    <t>Адрес МКД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</si>
  <si>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</si>
  <si>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</si>
  <si>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</si>
  <si>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</si>
  <si>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</si>
  <si>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</si>
  <si>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</si>
  <si>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</si>
  <si>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деревянный</t>
  </si>
  <si>
    <t>пгт. Куминский, ул. Гагарина, д. 34</t>
  </si>
  <si>
    <t>Стоимость капитального ремонта ВСЕГО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</si>
  <si>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</si>
  <si>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</si>
  <si>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</si>
  <si>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</si>
  <si>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</si>
  <si>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</si>
  <si>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</si>
  <si>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</si>
  <si>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</si>
  <si>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</si>
  <si>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</si>
  <si>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кв.м.</t>
  </si>
  <si>
    <t>куб.м.</t>
  </si>
  <si>
    <t>Виды работ  по капитальному ремонту общего имущества в многоквартирных домах,  выполняемых в рамках краткосрочного плана реализации Программы  капитального ремонта  общего имущества в многоквартирных домах, расположенных на территории Ханты-Мансийского автономного округа - Югры на 2017-2019 годы</t>
  </si>
  <si>
    <t>Проектные работы</t>
  </si>
  <si>
    <t>виды, установленные ч.1 ст.166 Жилищного Кодекса РФ</t>
  </si>
  <si>
    <t>теплоснабжение</t>
  </si>
  <si>
    <t>2017 год</t>
  </si>
  <si>
    <t>Кондинский район</t>
  </si>
  <si>
    <t>Краткосрочный план реализации   программы  капитального ремонта общего имущества в многоквартирных домах, расположенных на территории Ханты-Мансийского автономного округа - Югры, на 2017-2019 годы</t>
  </si>
  <si>
    <t>№ п/п</t>
  </si>
  <si>
    <t xml:space="preserve">2017 год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</si>
</sst>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#,##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1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T31"/>
  <sheetViews>
    <sheetView tabSelected="1" workbookViewId="0">
      <selection activeCell="F37" sqref="F37"/>
    </sheetView>
  </sheetViews>
  <sheetFormatPr defaultRowHeight="15"/>
  <cols>
    <col min="1" max="1" width="9.28515625" bestFit="1" customWidth="1"/>
    <col min="2" max="2" width="12.42578125" customWidth="1"/>
    <col min="3" max="3" width="9.28515625" bestFit="1" customWidth="1"/>
    <col min="4" max="4" width="10.5703125" customWidth="1"/>
    <col min="5" max="5" width="13.7109375" customWidth="1"/>
    <col min="6" max="6" width="11.42578125" customWidth="1"/>
    <col min="7" max="7" width="9.28515625" bestFit="1" customWidth="1"/>
    <col min="8" max="8" width="13.140625" customWidth="1"/>
    <col min="9" max="9" width="12.28515625" customWidth="1"/>
    <col min="10" max="12" width="9.28515625" bestFit="1" customWidth="1"/>
    <col min="13" max="14" width="11.85546875" customWidth="1"/>
    <col min="15" max="15" width="9.28515625" bestFit="1" customWidth="1"/>
    <col min="16" max="16" width="13.42578125" customWidth="1"/>
    <col min="17" max="17" width="9.28515625" bestFit="1" customWidth="1"/>
    <col min="18" max="18" width="13.28515625" customWidth="1"/>
    <col min="20" max="22" width="9.28515625" bestFit="1" customWidth="1"/>
  </cols>
  <sheetData>
    <row r="12" spans="1:20" ht="15.75">
      <c r="A12" s="23" t="s">
        <v>42</v>
      </c>
      <c r="B12" s="23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</row>
    <row r="13" spans="1:20">
      <c r="A13" s="26" t="s">
        <v>16</v>
      </c>
      <c r="B13" s="18" t="s">
        <v>17</v>
      </c>
      <c r="C13" s="27" t="s">
        <v>28</v>
      </c>
      <c r="D13" s="27" t="s">
        <v>43</v>
      </c>
      <c r="E13" s="28" t="s">
        <v>44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>
      <c r="A14" s="30"/>
      <c r="B14" s="31"/>
      <c r="C14" s="32"/>
      <c r="D14" s="32"/>
      <c r="E14" s="33"/>
      <c r="F14" s="33"/>
      <c r="G14" s="33"/>
      <c r="H14" s="33"/>
      <c r="I14" s="33"/>
      <c r="J14" s="34"/>
      <c r="K14" s="35" t="s">
        <v>34</v>
      </c>
      <c r="L14" s="36"/>
      <c r="M14" s="35" t="s">
        <v>35</v>
      </c>
      <c r="N14" s="36"/>
      <c r="O14" s="35" t="s">
        <v>36</v>
      </c>
      <c r="P14" s="36"/>
      <c r="Q14" s="35" t="s">
        <v>37</v>
      </c>
      <c r="R14" s="36"/>
      <c r="S14" s="35" t="s">
        <v>38</v>
      </c>
      <c r="T14" s="37"/>
    </row>
    <row r="15" spans="1:20" ht="36">
      <c r="A15" s="30"/>
      <c r="B15" s="31"/>
      <c r="C15" s="38"/>
      <c r="D15" s="38"/>
      <c r="E15" s="14" t="s">
        <v>29</v>
      </c>
      <c r="F15" s="14" t="s">
        <v>45</v>
      </c>
      <c r="G15" s="14" t="s">
        <v>30</v>
      </c>
      <c r="H15" s="14" t="s">
        <v>31</v>
      </c>
      <c r="I15" s="14" t="s">
        <v>32</v>
      </c>
      <c r="J15" s="14" t="s">
        <v>33</v>
      </c>
      <c r="K15" s="39"/>
      <c r="L15" s="40"/>
      <c r="M15" s="39"/>
      <c r="N15" s="40"/>
      <c r="O15" s="39"/>
      <c r="P15" s="40"/>
      <c r="Q15" s="39"/>
      <c r="R15" s="40"/>
      <c r="S15" s="39"/>
      <c r="T15" s="41"/>
    </row>
    <row r="16" spans="1:20">
      <c r="A16" s="42"/>
      <c r="B16" s="19"/>
      <c r="C16" s="15" t="s">
        <v>24</v>
      </c>
      <c r="D16" s="15" t="s">
        <v>24</v>
      </c>
      <c r="E16" s="16" t="s">
        <v>24</v>
      </c>
      <c r="F16" s="16" t="s">
        <v>24</v>
      </c>
      <c r="G16" s="16" t="s">
        <v>24</v>
      </c>
      <c r="H16" s="16" t="s">
        <v>24</v>
      </c>
      <c r="I16" s="16" t="s">
        <v>24</v>
      </c>
      <c r="J16" s="16" t="s">
        <v>24</v>
      </c>
      <c r="K16" s="16" t="s">
        <v>39</v>
      </c>
      <c r="L16" s="16" t="s">
        <v>24</v>
      </c>
      <c r="M16" s="16" t="s">
        <v>40</v>
      </c>
      <c r="N16" s="16" t="s">
        <v>24</v>
      </c>
      <c r="O16" s="16" t="s">
        <v>40</v>
      </c>
      <c r="P16" s="16" t="s">
        <v>24</v>
      </c>
      <c r="Q16" s="16" t="s">
        <v>40</v>
      </c>
      <c r="R16" s="16" t="s">
        <v>24</v>
      </c>
      <c r="S16" s="16" t="s">
        <v>41</v>
      </c>
      <c r="T16" s="43" t="s">
        <v>24</v>
      </c>
    </row>
    <row r="17" spans="1:20">
      <c r="A17" s="4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</row>
    <row r="18" spans="1:20" ht="15.75">
      <c r="A18" s="45" t="s">
        <v>46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15.75">
      <c r="A19" s="48" t="s">
        <v>47</v>
      </c>
      <c r="B19" s="49"/>
      <c r="C19" s="50"/>
      <c r="D19" s="12"/>
      <c r="E19" s="12"/>
      <c r="F19" s="12"/>
      <c r="G19" s="12"/>
      <c r="H19" s="12"/>
      <c r="I19" s="12"/>
      <c r="J19" s="12"/>
      <c r="K19" s="51"/>
      <c r="L19" s="12"/>
      <c r="M19" s="51"/>
      <c r="N19" s="12"/>
      <c r="O19" s="52"/>
      <c r="P19" s="12"/>
      <c r="Q19" s="51"/>
      <c r="R19" s="12"/>
      <c r="S19" s="52"/>
      <c r="T19" s="12"/>
    </row>
    <row r="20" spans="1:20" ht="51">
      <c r="A20" s="2">
        <v>1</v>
      </c>
      <c r="B20" s="11" t="s">
        <v>27</v>
      </c>
      <c r="C20" s="15">
        <f>ROUND(SUM(D20+E20+F20+G20+H20+I20+J20+L20+N20+P20+R20+T20),2)</f>
        <v>460050.08</v>
      </c>
      <c r="D20" s="12">
        <v>23002.5</v>
      </c>
      <c r="E20" s="12">
        <v>0</v>
      </c>
      <c r="F20" s="12">
        <v>387183.36799999996</v>
      </c>
      <c r="G20" s="12">
        <v>0</v>
      </c>
      <c r="H20" s="12">
        <v>0</v>
      </c>
      <c r="I20" s="12">
        <v>0</v>
      </c>
      <c r="J20" s="12">
        <v>0</v>
      </c>
      <c r="K20" s="13">
        <v>0</v>
      </c>
      <c r="L20" s="12">
        <v>0</v>
      </c>
      <c r="M20" s="13">
        <v>0</v>
      </c>
      <c r="N20" s="12">
        <v>0</v>
      </c>
      <c r="O20" s="13">
        <v>0</v>
      </c>
      <c r="P20" s="12">
        <v>0</v>
      </c>
      <c r="Q20" s="13">
        <v>0</v>
      </c>
      <c r="R20" s="12">
        <v>0</v>
      </c>
      <c r="S20" s="13">
        <v>107</v>
      </c>
      <c r="T20" s="12">
        <v>49864.207999999991</v>
      </c>
    </row>
    <row r="23" spans="1:20" ht="18.75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20">
      <c r="A24" s="54" t="s">
        <v>49</v>
      </c>
      <c r="B24" s="54" t="s">
        <v>17</v>
      </c>
      <c r="C24" s="55" t="s">
        <v>0</v>
      </c>
      <c r="D24" s="56"/>
      <c r="E24" s="20" t="s">
        <v>1</v>
      </c>
      <c r="F24" s="20" t="s">
        <v>2</v>
      </c>
      <c r="G24" s="20" t="s">
        <v>3</v>
      </c>
      <c r="H24" s="57" t="s">
        <v>4</v>
      </c>
      <c r="I24" s="58" t="s">
        <v>5</v>
      </c>
      <c r="J24" s="59"/>
      <c r="K24" s="57" t="s">
        <v>6</v>
      </c>
      <c r="L24" s="60" t="s">
        <v>7</v>
      </c>
      <c r="M24" s="61"/>
      <c r="N24" s="61"/>
      <c r="O24" s="61"/>
      <c r="P24" s="62"/>
      <c r="Q24" s="63" t="s">
        <v>8</v>
      </c>
      <c r="R24" s="63" t="s">
        <v>9</v>
      </c>
      <c r="S24" s="57" t="s">
        <v>10</v>
      </c>
    </row>
    <row r="25" spans="1:20">
      <c r="A25" s="64"/>
      <c r="B25" s="64"/>
      <c r="C25" s="65" t="s">
        <v>11</v>
      </c>
      <c r="D25" s="57" t="s">
        <v>12</v>
      </c>
      <c r="E25" s="21"/>
      <c r="F25" s="21"/>
      <c r="G25" s="21"/>
      <c r="H25" s="66"/>
      <c r="I25" s="57" t="s">
        <v>13</v>
      </c>
      <c r="J25" s="57" t="s">
        <v>14</v>
      </c>
      <c r="K25" s="66"/>
      <c r="L25" s="63" t="s">
        <v>13</v>
      </c>
      <c r="M25" s="60" t="s">
        <v>15</v>
      </c>
      <c r="N25" s="61"/>
      <c r="O25" s="61"/>
      <c r="P25" s="62"/>
      <c r="Q25" s="67"/>
      <c r="R25" s="67"/>
      <c r="S25" s="66"/>
    </row>
    <row r="26" spans="1:20" ht="69">
      <c r="A26" s="64"/>
      <c r="B26" s="64"/>
      <c r="C26" s="68"/>
      <c r="D26" s="66"/>
      <c r="E26" s="21"/>
      <c r="F26" s="21"/>
      <c r="G26" s="21"/>
      <c r="H26" s="69"/>
      <c r="I26" s="69"/>
      <c r="J26" s="69"/>
      <c r="K26" s="69"/>
      <c r="L26" s="70"/>
      <c r="M26" s="71" t="s">
        <v>18</v>
      </c>
      <c r="N26" s="71" t="s">
        <v>19</v>
      </c>
      <c r="O26" s="71" t="s">
        <v>20</v>
      </c>
      <c r="P26" s="71" t="s">
        <v>21</v>
      </c>
      <c r="Q26" s="70"/>
      <c r="R26" s="70"/>
      <c r="S26" s="66"/>
    </row>
    <row r="27" spans="1:20">
      <c r="A27" s="72"/>
      <c r="B27" s="72"/>
      <c r="C27" s="73"/>
      <c r="D27" s="69"/>
      <c r="E27" s="22"/>
      <c r="F27" s="22"/>
      <c r="G27" s="22"/>
      <c r="H27" s="2" t="s">
        <v>22</v>
      </c>
      <c r="I27" s="2" t="s">
        <v>22</v>
      </c>
      <c r="J27" s="2" t="s">
        <v>22</v>
      </c>
      <c r="K27" s="2" t="s">
        <v>23</v>
      </c>
      <c r="L27" s="3" t="s">
        <v>24</v>
      </c>
      <c r="M27" s="3" t="s">
        <v>24</v>
      </c>
      <c r="N27" s="3" t="s">
        <v>24</v>
      </c>
      <c r="O27" s="3" t="s">
        <v>24</v>
      </c>
      <c r="P27" s="3" t="s">
        <v>24</v>
      </c>
      <c r="Q27" s="3" t="s">
        <v>25</v>
      </c>
      <c r="R27" s="3" t="s">
        <v>25</v>
      </c>
      <c r="S27" s="69"/>
    </row>
    <row r="28" spans="1:20">
      <c r="A28" s="6">
        <v>1</v>
      </c>
      <c r="B28" s="6">
        <v>2</v>
      </c>
      <c r="C28" s="5">
        <v>3</v>
      </c>
      <c r="D28" s="6">
        <v>4</v>
      </c>
      <c r="E28" s="6">
        <v>5</v>
      </c>
      <c r="F28" s="6">
        <v>6</v>
      </c>
      <c r="G28" s="5">
        <v>7</v>
      </c>
      <c r="H28" s="6">
        <v>8</v>
      </c>
      <c r="I28" s="6">
        <v>9</v>
      </c>
      <c r="J28" s="6">
        <v>10</v>
      </c>
      <c r="K28" s="5">
        <v>11</v>
      </c>
      <c r="L28" s="6">
        <v>12</v>
      </c>
      <c r="M28" s="6">
        <v>13</v>
      </c>
      <c r="N28" s="6">
        <v>14</v>
      </c>
      <c r="O28" s="5">
        <v>15</v>
      </c>
      <c r="P28" s="6">
        <v>16</v>
      </c>
      <c r="Q28" s="6">
        <v>17</v>
      </c>
      <c r="R28" s="6">
        <v>18</v>
      </c>
      <c r="S28" s="5">
        <v>19</v>
      </c>
    </row>
    <row r="29" spans="1:20" ht="15.75">
      <c r="A29" s="45" t="s">
        <v>50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</row>
    <row r="30" spans="1:20" ht="15.75">
      <c r="A30" s="75"/>
      <c r="B30" s="76" t="s">
        <v>47</v>
      </c>
      <c r="C30" s="76"/>
      <c r="D30" s="75"/>
      <c r="E30" s="75"/>
      <c r="F30" s="75"/>
      <c r="G30" s="75"/>
      <c r="H30" s="74"/>
      <c r="I30" s="74"/>
      <c r="J30" s="74"/>
      <c r="K30" s="75"/>
      <c r="L30" s="44"/>
      <c r="M30" s="44"/>
      <c r="N30" s="44"/>
      <c r="O30" s="44"/>
      <c r="P30" s="44"/>
      <c r="Q30" s="44"/>
      <c r="R30" s="44"/>
      <c r="S30" s="75"/>
    </row>
    <row r="31" spans="1:20" ht="51">
      <c r="A31" s="6">
        <v>1</v>
      </c>
      <c r="B31" s="11" t="s">
        <v>27</v>
      </c>
      <c r="C31" s="5">
        <v>1969</v>
      </c>
      <c r="D31" s="6">
        <v>0</v>
      </c>
      <c r="E31" s="12" t="s">
        <v>26</v>
      </c>
      <c r="F31" s="6">
        <v>2</v>
      </c>
      <c r="G31" s="6">
        <v>1</v>
      </c>
      <c r="H31" s="1">
        <v>353.2</v>
      </c>
      <c r="I31" s="7">
        <v>338.2</v>
      </c>
      <c r="J31" s="6">
        <v>212.7</v>
      </c>
      <c r="K31" s="8">
        <v>16</v>
      </c>
      <c r="L31" s="3">
        <v>460050.08</v>
      </c>
      <c r="M31" s="9">
        <v>0</v>
      </c>
      <c r="N31" s="9">
        <v>0</v>
      </c>
      <c r="O31" s="9">
        <f t="shared" ref="O31" si="0">ROUND(L31*0.045,2)</f>
        <v>20702.25</v>
      </c>
      <c r="P31" s="9">
        <f>L31-(M31+N31+O31)</f>
        <v>439347.83</v>
      </c>
      <c r="Q31" s="9">
        <f>L31/I31</f>
        <v>1360.2900059136607</v>
      </c>
      <c r="R31" s="9">
        <v>10685.67</v>
      </c>
      <c r="S31" s="10">
        <v>43100</v>
      </c>
    </row>
  </sheetData>
  <mergeCells count="36">
    <mergeCell ref="M25:P25"/>
    <mergeCell ref="A29:S29"/>
    <mergeCell ref="B30:C30"/>
    <mergeCell ref="C25:C27"/>
    <mergeCell ref="D25:D27"/>
    <mergeCell ref="I25:I26"/>
    <mergeCell ref="J25:J26"/>
    <mergeCell ref="L25:L26"/>
    <mergeCell ref="A18:T18"/>
    <mergeCell ref="A19:C19"/>
    <mergeCell ref="A23:S23"/>
    <mergeCell ref="A24:A27"/>
    <mergeCell ref="B24:B27"/>
    <mergeCell ref="C24:D24"/>
    <mergeCell ref="E24:E27"/>
    <mergeCell ref="F24:F27"/>
    <mergeCell ref="G24:G27"/>
    <mergeCell ref="H24:H26"/>
    <mergeCell ref="I24:J24"/>
    <mergeCell ref="K24:K26"/>
    <mergeCell ref="L24:P24"/>
    <mergeCell ref="Q24:Q26"/>
    <mergeCell ref="R24:R26"/>
    <mergeCell ref="S24:S27"/>
    <mergeCell ref="A13:A16"/>
    <mergeCell ref="B13:B16"/>
    <mergeCell ref="C13:C15"/>
    <mergeCell ref="D13:D15"/>
    <mergeCell ref="E13:T13"/>
    <mergeCell ref="E14:I14"/>
    <mergeCell ref="K14:L15"/>
    <mergeCell ref="M14:N15"/>
    <mergeCell ref="O14:P15"/>
    <mergeCell ref="Q14:R15"/>
    <mergeCell ref="S14:T15"/>
    <mergeCell ref="A12:S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2017-03-15T02:34:48Z</dcterms:modified>
</cp:coreProperties>
</file>